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ward\Modelling\Python\"/>
    </mc:Choice>
  </mc:AlternateContent>
  <xr:revisionPtr revIDLastSave="0" documentId="13_ncr:1_{6732C223-2E08-473B-8732-FEB94B3EA9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C precipitation" sheetId="1" r:id="rId1"/>
  </sheets>
  <definedNames>
    <definedName name="_xlnm._FilterDatabase" localSheetId="0" hidden="1">'DC precipitation'!$A$1:$AP$1098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4" i="1"/>
  <c r="M2" i="1"/>
  <c r="M4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4" i="1"/>
  <c r="M3" i="1"/>
  <c r="H1101" i="1"/>
  <c r="H1100" i="1"/>
  <c r="H2" i="1"/>
  <c r="N3" i="1"/>
  <c r="M95" i="1" l="1"/>
  <c r="M8" i="1"/>
  <c r="M351" i="1"/>
  <c r="M327" i="1"/>
  <c r="M303" i="1"/>
  <c r="M279" i="1"/>
  <c r="M255" i="1"/>
  <c r="M239" i="1"/>
  <c r="M231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87" i="1"/>
  <c r="M79" i="1"/>
  <c r="M71" i="1"/>
  <c r="M63" i="1"/>
  <c r="M55" i="1"/>
  <c r="M47" i="1"/>
  <c r="M39" i="1"/>
  <c r="M31" i="1"/>
  <c r="M23" i="1"/>
  <c r="M15" i="1"/>
  <c r="M7" i="1"/>
  <c r="M358" i="1"/>
  <c r="M350" i="1"/>
  <c r="M342" i="1"/>
  <c r="M334" i="1"/>
  <c r="M326" i="1"/>
  <c r="M318" i="1"/>
  <c r="M310" i="1"/>
  <c r="M302" i="1"/>
  <c r="M294" i="1"/>
  <c r="M286" i="1"/>
  <c r="M278" i="1"/>
  <c r="M270" i="1"/>
  <c r="M262" i="1"/>
  <c r="M254" i="1"/>
  <c r="M246" i="1"/>
  <c r="M238" i="1"/>
  <c r="M230" i="1"/>
  <c r="M222" i="1"/>
  <c r="M214" i="1"/>
  <c r="M206" i="1"/>
  <c r="M198" i="1"/>
  <c r="M190" i="1"/>
  <c r="M182" i="1"/>
  <c r="M174" i="1"/>
  <c r="M166" i="1"/>
  <c r="M158" i="1"/>
  <c r="M150" i="1"/>
  <c r="M142" i="1"/>
  <c r="M134" i="1"/>
  <c r="M126" i="1"/>
  <c r="M118" i="1"/>
  <c r="M110" i="1"/>
  <c r="M102" i="1"/>
  <c r="M94" i="1"/>
  <c r="M86" i="1"/>
  <c r="M78" i="1"/>
  <c r="M70" i="1"/>
  <c r="M62" i="1"/>
  <c r="M54" i="1"/>
  <c r="M46" i="1"/>
  <c r="M38" i="1"/>
  <c r="M30" i="1"/>
  <c r="M22" i="1"/>
  <c r="M14" i="1"/>
  <c r="M6" i="1"/>
  <c r="M343" i="1"/>
  <c r="M319" i="1"/>
  <c r="M295" i="1"/>
  <c r="M271" i="1"/>
  <c r="M247" i="1"/>
  <c r="M215" i="1"/>
  <c r="M10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M359" i="1"/>
  <c r="M335" i="1"/>
  <c r="M311" i="1"/>
  <c r="M287" i="1"/>
  <c r="M263" i="1"/>
  <c r="M223" i="1"/>
  <c r="M364" i="1"/>
  <c r="M356" i="1"/>
  <c r="M348" i="1"/>
  <c r="M340" i="1"/>
  <c r="M332" i="1"/>
  <c r="M324" i="1"/>
  <c r="M316" i="1"/>
  <c r="M308" i="1"/>
  <c r="M300" i="1"/>
  <c r="M292" i="1"/>
  <c r="M284" i="1"/>
  <c r="M276" i="1"/>
  <c r="M268" i="1"/>
  <c r="M260" i="1"/>
  <c r="M252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2" i="1"/>
  <c r="N4" i="1"/>
  <c r="M363" i="1"/>
  <c r="M355" i="1"/>
  <c r="M347" i="1"/>
  <c r="M339" i="1"/>
  <c r="M331" i="1"/>
  <c r="M323" i="1"/>
  <c r="M315" i="1"/>
  <c r="M307" i="1"/>
  <c r="M299" i="1"/>
  <c r="M291" i="1"/>
  <c r="M283" i="1"/>
  <c r="M275" i="1"/>
  <c r="M267" i="1"/>
  <c r="M259" i="1"/>
  <c r="M251" i="1"/>
  <c r="M243" i="1"/>
  <c r="M235" i="1"/>
  <c r="M227" i="1"/>
  <c r="M219" i="1"/>
  <c r="M211" i="1"/>
  <c r="M203" i="1"/>
  <c r="M195" i="1"/>
  <c r="M187" i="1"/>
  <c r="M179" i="1"/>
  <c r="M171" i="1"/>
  <c r="M163" i="1"/>
  <c r="M155" i="1"/>
  <c r="M147" i="1"/>
  <c r="M139" i="1"/>
  <c r="M131" i="1"/>
  <c r="M123" i="1"/>
  <c r="M115" i="1"/>
  <c r="M107" i="1"/>
  <c r="M99" i="1"/>
  <c r="M91" i="1"/>
  <c r="M83" i="1"/>
  <c r="M75" i="1"/>
  <c r="M67" i="1"/>
  <c r="M59" i="1"/>
  <c r="M51" i="1"/>
  <c r="M43" i="1"/>
  <c r="M35" i="1"/>
  <c r="M27" i="1"/>
  <c r="M19" i="1"/>
  <c r="M11" i="1"/>
  <c r="M362" i="1"/>
  <c r="M354" i="1"/>
  <c r="M346" i="1"/>
  <c r="M338" i="1"/>
  <c r="M330" i="1"/>
  <c r="M322" i="1"/>
  <c r="M314" i="1"/>
  <c r="M306" i="1"/>
  <c r="M298" i="1"/>
  <c r="M290" i="1"/>
  <c r="M282" i="1"/>
  <c r="M274" i="1"/>
  <c r="M266" i="1"/>
  <c r="M258" i="1"/>
  <c r="M250" i="1"/>
  <c r="M242" i="1"/>
  <c r="M234" i="1"/>
  <c r="M226" i="1"/>
  <c r="M218" i="1"/>
  <c r="M210" i="1"/>
  <c r="M202" i="1"/>
  <c r="M194" i="1"/>
  <c r="M186" i="1"/>
  <c r="M178" i="1"/>
  <c r="M170" i="1"/>
  <c r="M162" i="1"/>
  <c r="M154" i="1"/>
  <c r="M146" i="1"/>
  <c r="M138" i="1"/>
  <c r="M130" i="1"/>
  <c r="M122" i="1"/>
  <c r="M114" i="1"/>
  <c r="M106" i="1"/>
  <c r="M98" i="1"/>
  <c r="M90" i="1"/>
  <c r="M82" i="1"/>
  <c r="M74" i="1"/>
  <c r="M66" i="1"/>
  <c r="M58" i="1"/>
  <c r="M50" i="1"/>
  <c r="M42" i="1"/>
  <c r="M34" i="1"/>
  <c r="M26" i="1"/>
  <c r="M18" i="1"/>
  <c r="M10" i="1"/>
  <c r="M361" i="1"/>
  <c r="M353" i="1"/>
  <c r="M345" i="1"/>
  <c r="M337" i="1"/>
  <c r="M329" i="1"/>
  <c r="M321" i="1"/>
  <c r="M313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M65" i="1"/>
  <c r="M57" i="1"/>
  <c r="M49" i="1"/>
  <c r="M41" i="1"/>
  <c r="M33" i="1"/>
  <c r="M25" i="1"/>
  <c r="M17" i="1"/>
  <c r="M9" i="1"/>
  <c r="M360" i="1"/>
  <c r="M352" i="1"/>
  <c r="M344" i="1"/>
  <c r="M336" i="1"/>
  <c r="M328" i="1"/>
  <c r="M320" i="1"/>
  <c r="M312" i="1"/>
  <c r="M304" i="1"/>
  <c r="M296" i="1"/>
  <c r="M288" i="1"/>
  <c r="M280" i="1"/>
  <c r="M272" i="1"/>
  <c r="M264" i="1"/>
  <c r="M256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4" i="1"/>
  <c r="M136" i="1"/>
  <c r="M128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J4" i="1"/>
  <c r="K4" i="1"/>
  <c r="I1100" i="1"/>
  <c r="I1094" i="1"/>
  <c r="I1101" i="1"/>
  <c r="I1030" i="1"/>
  <c r="I975" i="1"/>
  <c r="I934" i="1"/>
  <c r="I829" i="1"/>
  <c r="I783" i="1"/>
  <c r="I765" i="1"/>
  <c r="I742" i="1"/>
  <c r="I719" i="1"/>
  <c r="I695" i="1"/>
  <c r="I663" i="1"/>
  <c r="I631" i="1"/>
  <c r="I439" i="1"/>
  <c r="I407" i="1"/>
  <c r="I375" i="1"/>
  <c r="I343" i="1"/>
  <c r="I311" i="1"/>
  <c r="I278" i="1"/>
  <c r="I242" i="1"/>
  <c r="I205" i="1"/>
  <c r="I163" i="1"/>
  <c r="I121" i="1"/>
  <c r="I78" i="1"/>
  <c r="I35" i="1"/>
  <c r="J1095" i="1"/>
  <c r="K1073" i="1"/>
  <c r="J925" i="1"/>
  <c r="I1093" i="1"/>
  <c r="I1079" i="1"/>
  <c r="I1068" i="1"/>
  <c r="I1054" i="1"/>
  <c r="I1040" i="1"/>
  <c r="I1029" i="1"/>
  <c r="I1014" i="1"/>
  <c r="I997" i="1"/>
  <c r="I974" i="1"/>
  <c r="I951" i="1"/>
  <c r="I933" i="1"/>
  <c r="I910" i="1"/>
  <c r="I887" i="1"/>
  <c r="I869" i="1"/>
  <c r="I846" i="1"/>
  <c r="I823" i="1"/>
  <c r="I805" i="1"/>
  <c r="I782" i="1"/>
  <c r="I759" i="1"/>
  <c r="I741" i="1"/>
  <c r="I718" i="1"/>
  <c r="I694" i="1"/>
  <c r="I662" i="1"/>
  <c r="I630" i="1"/>
  <c r="I598" i="1"/>
  <c r="I566" i="1"/>
  <c r="I534" i="1"/>
  <c r="I502" i="1"/>
  <c r="I470" i="1"/>
  <c r="I438" i="1"/>
  <c r="I406" i="1"/>
  <c r="I374" i="1"/>
  <c r="I342" i="1"/>
  <c r="I310" i="1"/>
  <c r="I277" i="1"/>
  <c r="I241" i="1"/>
  <c r="I204" i="1"/>
  <c r="I162" i="1"/>
  <c r="I120" i="1"/>
  <c r="I76" i="1"/>
  <c r="I34" i="1"/>
  <c r="J1044" i="1"/>
  <c r="K1015" i="1"/>
  <c r="K922" i="1"/>
  <c r="K6" i="1"/>
  <c r="J9" i="1"/>
  <c r="K14" i="1"/>
  <c r="J17" i="1"/>
  <c r="K22" i="1"/>
  <c r="J25" i="1"/>
  <c r="K30" i="1"/>
  <c r="J33" i="1"/>
  <c r="K38" i="1"/>
  <c r="J41" i="1"/>
  <c r="K46" i="1"/>
  <c r="J49" i="1"/>
  <c r="K54" i="1"/>
  <c r="J57" i="1"/>
  <c r="K62" i="1"/>
  <c r="J65" i="1"/>
  <c r="K70" i="1"/>
  <c r="J73" i="1"/>
  <c r="K78" i="1"/>
  <c r="J81" i="1"/>
  <c r="K86" i="1"/>
  <c r="J89" i="1"/>
  <c r="K94" i="1"/>
  <c r="J97" i="1"/>
  <c r="K102" i="1"/>
  <c r="J105" i="1"/>
  <c r="K110" i="1"/>
  <c r="J113" i="1"/>
  <c r="K118" i="1"/>
  <c r="J121" i="1"/>
  <c r="K126" i="1"/>
  <c r="J129" i="1"/>
  <c r="K134" i="1"/>
  <c r="J137" i="1"/>
  <c r="K142" i="1"/>
  <c r="J145" i="1"/>
  <c r="K150" i="1"/>
  <c r="J153" i="1"/>
  <c r="K158" i="1"/>
  <c r="J161" i="1"/>
  <c r="J5" i="1"/>
  <c r="K10" i="1"/>
  <c r="J13" i="1"/>
  <c r="K18" i="1"/>
  <c r="J21" i="1"/>
  <c r="K26" i="1"/>
  <c r="J29" i="1"/>
  <c r="K34" i="1"/>
  <c r="J37" i="1"/>
  <c r="K42" i="1"/>
  <c r="J45" i="1"/>
  <c r="K50" i="1"/>
  <c r="J53" i="1"/>
  <c r="K58" i="1"/>
  <c r="J61" i="1"/>
  <c r="K66" i="1"/>
  <c r="J69" i="1"/>
  <c r="K74" i="1"/>
  <c r="J77" i="1"/>
  <c r="K82" i="1"/>
  <c r="J85" i="1"/>
  <c r="K90" i="1"/>
  <c r="J93" i="1"/>
  <c r="K98" i="1"/>
  <c r="J101" i="1"/>
  <c r="K106" i="1"/>
  <c r="J109" i="1"/>
  <c r="K114" i="1"/>
  <c r="J117" i="1"/>
  <c r="K122" i="1"/>
  <c r="J125" i="1"/>
  <c r="K130" i="1"/>
  <c r="J133" i="1"/>
  <c r="K138" i="1"/>
  <c r="J141" i="1"/>
  <c r="K146" i="1"/>
  <c r="J149" i="1"/>
  <c r="K154" i="1"/>
  <c r="J157" i="1"/>
  <c r="K162" i="1"/>
  <c r="J165" i="1"/>
  <c r="K170" i="1"/>
  <c r="J173" i="1"/>
  <c r="K178" i="1"/>
  <c r="J181" i="1"/>
  <c r="K186" i="1"/>
  <c r="J189" i="1"/>
  <c r="K194" i="1"/>
  <c r="J197" i="1"/>
  <c r="K202" i="1"/>
  <c r="J205" i="1"/>
  <c r="K210" i="1"/>
  <c r="J213" i="1"/>
  <c r="K218" i="1"/>
  <c r="J221" i="1"/>
  <c r="K226" i="1"/>
  <c r="J229" i="1"/>
  <c r="K5" i="1"/>
  <c r="J8" i="1"/>
  <c r="K13" i="1"/>
  <c r="J16" i="1"/>
  <c r="K21" i="1"/>
  <c r="J24" i="1"/>
  <c r="K29" i="1"/>
  <c r="J32" i="1"/>
  <c r="K37" i="1"/>
  <c r="J40" i="1"/>
  <c r="K45" i="1"/>
  <c r="J48" i="1"/>
  <c r="K53" i="1"/>
  <c r="J56" i="1"/>
  <c r="K61" i="1"/>
  <c r="J64" i="1"/>
  <c r="K69" i="1"/>
  <c r="J72" i="1"/>
  <c r="K77" i="1"/>
  <c r="J80" i="1"/>
  <c r="K85" i="1"/>
  <c r="J88" i="1"/>
  <c r="K93" i="1"/>
  <c r="J96" i="1"/>
  <c r="K101" i="1"/>
  <c r="J104" i="1"/>
  <c r="K109" i="1"/>
  <c r="J112" i="1"/>
  <c r="K117" i="1"/>
  <c r="J120" i="1"/>
  <c r="K125" i="1"/>
  <c r="J128" i="1"/>
  <c r="K133" i="1"/>
  <c r="J136" i="1"/>
  <c r="K141" i="1"/>
  <c r="J144" i="1"/>
  <c r="K149" i="1"/>
  <c r="J152" i="1"/>
  <c r="K157" i="1"/>
  <c r="J160" i="1"/>
  <c r="K8" i="1"/>
  <c r="J11" i="1"/>
  <c r="K16" i="1"/>
  <c r="J19" i="1"/>
  <c r="K24" i="1"/>
  <c r="J27" i="1"/>
  <c r="K32" i="1"/>
  <c r="J35" i="1"/>
  <c r="K40" i="1"/>
  <c r="J43" i="1"/>
  <c r="K48" i="1"/>
  <c r="J51" i="1"/>
  <c r="K56" i="1"/>
  <c r="J59" i="1"/>
  <c r="K64" i="1"/>
  <c r="J67" i="1"/>
  <c r="K72" i="1"/>
  <c r="J75" i="1"/>
  <c r="K80" i="1"/>
  <c r="J83" i="1"/>
  <c r="K88" i="1"/>
  <c r="J91" i="1"/>
  <c r="K96" i="1"/>
  <c r="J99" i="1"/>
  <c r="K104" i="1"/>
  <c r="J107" i="1"/>
  <c r="K112" i="1"/>
  <c r="J115" i="1"/>
  <c r="K120" i="1"/>
  <c r="J123" i="1"/>
  <c r="K128" i="1"/>
  <c r="J131" i="1"/>
  <c r="K136" i="1"/>
  <c r="J139" i="1"/>
  <c r="K144" i="1"/>
  <c r="J147" i="1"/>
  <c r="K152" i="1"/>
  <c r="J155" i="1"/>
  <c r="K160" i="1"/>
  <c r="J163" i="1"/>
  <c r="K168" i="1"/>
  <c r="J171" i="1"/>
  <c r="K176" i="1"/>
  <c r="J179" i="1"/>
  <c r="K184" i="1"/>
  <c r="J187" i="1"/>
  <c r="K192" i="1"/>
  <c r="J195" i="1"/>
  <c r="K200" i="1"/>
  <c r="J203" i="1"/>
  <c r="K208" i="1"/>
  <c r="J211" i="1"/>
  <c r="K216" i="1"/>
  <c r="J219" i="1"/>
  <c r="K224" i="1"/>
  <c r="J227" i="1"/>
  <c r="J15" i="1"/>
  <c r="K20" i="1"/>
  <c r="J31" i="1"/>
  <c r="K36" i="1"/>
  <c r="J47" i="1"/>
  <c r="K52" i="1"/>
  <c r="J63" i="1"/>
  <c r="K68" i="1"/>
  <c r="J79" i="1"/>
  <c r="K84" i="1"/>
  <c r="J95" i="1"/>
  <c r="K100" i="1"/>
  <c r="J111" i="1"/>
  <c r="K116" i="1"/>
  <c r="J127" i="1"/>
  <c r="K132" i="1"/>
  <c r="J143" i="1"/>
  <c r="K148" i="1"/>
  <c r="J159" i="1"/>
  <c r="J167" i="1"/>
  <c r="K174" i="1"/>
  <c r="K181" i="1"/>
  <c r="J185" i="1"/>
  <c r="K188" i="1"/>
  <c r="J192" i="1"/>
  <c r="J199" i="1"/>
  <c r="K206" i="1"/>
  <c r="K213" i="1"/>
  <c r="J217" i="1"/>
  <c r="K220" i="1"/>
  <c r="J224" i="1"/>
  <c r="J231" i="1"/>
  <c r="K236" i="1"/>
  <c r="J239" i="1"/>
  <c r="K244" i="1"/>
  <c r="J247" i="1"/>
  <c r="K252" i="1"/>
  <c r="J10" i="1"/>
  <c r="K15" i="1"/>
  <c r="J26" i="1"/>
  <c r="K31" i="1"/>
  <c r="J42" i="1"/>
  <c r="K47" i="1"/>
  <c r="J58" i="1"/>
  <c r="K63" i="1"/>
  <c r="J74" i="1"/>
  <c r="K79" i="1"/>
  <c r="J90" i="1"/>
  <c r="K95" i="1"/>
  <c r="J106" i="1"/>
  <c r="K111" i="1"/>
  <c r="J122" i="1"/>
  <c r="K127" i="1"/>
  <c r="J138" i="1"/>
  <c r="K143" i="1"/>
  <c r="J154" i="1"/>
  <c r="K159" i="1"/>
  <c r="J164" i="1"/>
  <c r="K167" i="1"/>
  <c r="K171" i="1"/>
  <c r="J178" i="1"/>
  <c r="J182" i="1"/>
  <c r="K185" i="1"/>
  <c r="J196" i="1"/>
  <c r="K199" i="1"/>
  <c r="K203" i="1"/>
  <c r="J210" i="1"/>
  <c r="J214" i="1"/>
  <c r="K217" i="1"/>
  <c r="J228" i="1"/>
  <c r="K231" i="1"/>
  <c r="J234" i="1"/>
  <c r="J6" i="1"/>
  <c r="K11" i="1"/>
  <c r="J22" i="1"/>
  <c r="K27" i="1"/>
  <c r="J38" i="1"/>
  <c r="K43" i="1"/>
  <c r="J54" i="1"/>
  <c r="K59" i="1"/>
  <c r="J70" i="1"/>
  <c r="K75" i="1"/>
  <c r="J86" i="1"/>
  <c r="K91" i="1"/>
  <c r="J102" i="1"/>
  <c r="K107" i="1"/>
  <c r="J118" i="1"/>
  <c r="K123" i="1"/>
  <c r="J134" i="1"/>
  <c r="K139" i="1"/>
  <c r="J150" i="1"/>
  <c r="K155" i="1"/>
  <c r="K164" i="1"/>
  <c r="J168" i="1"/>
  <c r="J175" i="1"/>
  <c r="K182" i="1"/>
  <c r="K189" i="1"/>
  <c r="J193" i="1"/>
  <c r="K196" i="1"/>
  <c r="J200" i="1"/>
  <c r="J207" i="1"/>
  <c r="K214" i="1"/>
  <c r="K221" i="1"/>
  <c r="J225" i="1"/>
  <c r="K228" i="1"/>
  <c r="K234" i="1"/>
  <c r="J237" i="1"/>
  <c r="K242" i="1"/>
  <c r="J245" i="1"/>
  <c r="K250" i="1"/>
  <c r="J253" i="1"/>
  <c r="K258" i="1"/>
  <c r="J261" i="1"/>
  <c r="K266" i="1"/>
  <c r="J269" i="1"/>
  <c r="K274" i="1"/>
  <c r="J277" i="1"/>
  <c r="K282" i="1"/>
  <c r="J285" i="1"/>
  <c r="K290" i="1"/>
  <c r="J293" i="1"/>
  <c r="K298" i="1"/>
  <c r="J301" i="1"/>
  <c r="K306" i="1"/>
  <c r="J309" i="1"/>
  <c r="K314" i="1"/>
  <c r="J317" i="1"/>
  <c r="K322" i="1"/>
  <c r="J325" i="1"/>
  <c r="J12" i="1"/>
  <c r="K17" i="1"/>
  <c r="J28" i="1"/>
  <c r="K33" i="1"/>
  <c r="J44" i="1"/>
  <c r="K49" i="1"/>
  <c r="J60" i="1"/>
  <c r="K65" i="1"/>
  <c r="J76" i="1"/>
  <c r="K81" i="1"/>
  <c r="J92" i="1"/>
  <c r="K97" i="1"/>
  <c r="J108" i="1"/>
  <c r="K113" i="1"/>
  <c r="J124" i="1"/>
  <c r="K129" i="1"/>
  <c r="J140" i="1"/>
  <c r="K145" i="1"/>
  <c r="J156" i="1"/>
  <c r="K161" i="1"/>
  <c r="J172" i="1"/>
  <c r="K175" i="1"/>
  <c r="K179" i="1"/>
  <c r="J186" i="1"/>
  <c r="J190" i="1"/>
  <c r="K193" i="1"/>
  <c r="J204" i="1"/>
  <c r="K207" i="1"/>
  <c r="K211" i="1"/>
  <c r="J218" i="1"/>
  <c r="J222" i="1"/>
  <c r="K225" i="1"/>
  <c r="J232" i="1"/>
  <c r="K237" i="1"/>
  <c r="J240" i="1"/>
  <c r="J7" i="1"/>
  <c r="K12" i="1"/>
  <c r="J23" i="1"/>
  <c r="K28" i="1"/>
  <c r="J39" i="1"/>
  <c r="K44" i="1"/>
  <c r="J55" i="1"/>
  <c r="K60" i="1"/>
  <c r="J71" i="1"/>
  <c r="K76" i="1"/>
  <c r="J87" i="1"/>
  <c r="K92" i="1"/>
  <c r="J103" i="1"/>
  <c r="K108" i="1"/>
  <c r="J119" i="1"/>
  <c r="K124" i="1"/>
  <c r="J135" i="1"/>
  <c r="K140" i="1"/>
  <c r="J151" i="1"/>
  <c r="K156" i="1"/>
  <c r="K165" i="1"/>
  <c r="J169" i="1"/>
  <c r="K172" i="1"/>
  <c r="J176" i="1"/>
  <c r="J183" i="1"/>
  <c r="K190" i="1"/>
  <c r="K197" i="1"/>
  <c r="J201" i="1"/>
  <c r="K204" i="1"/>
  <c r="J208" i="1"/>
  <c r="J215" i="1"/>
  <c r="K222" i="1"/>
  <c r="K229" i="1"/>
  <c r="K232" i="1"/>
  <c r="J235" i="1"/>
  <c r="K240" i="1"/>
  <c r="J243" i="1"/>
  <c r="K248" i="1"/>
  <c r="J251" i="1"/>
  <c r="K256" i="1"/>
  <c r="J259" i="1"/>
  <c r="K264" i="1"/>
  <c r="K7" i="1"/>
  <c r="J18" i="1"/>
  <c r="K23" i="1"/>
  <c r="J34" i="1"/>
  <c r="K39" i="1"/>
  <c r="J50" i="1"/>
  <c r="K55" i="1"/>
  <c r="J66" i="1"/>
  <c r="K71" i="1"/>
  <c r="J82" i="1"/>
  <c r="K87" i="1"/>
  <c r="J98" i="1"/>
  <c r="K103" i="1"/>
  <c r="J114" i="1"/>
  <c r="K119" i="1"/>
  <c r="J130" i="1"/>
  <c r="K135" i="1"/>
  <c r="J146" i="1"/>
  <c r="K151" i="1"/>
  <c r="J162" i="1"/>
  <c r="J166" i="1"/>
  <c r="K169" i="1"/>
  <c r="J180" i="1"/>
  <c r="K183" i="1"/>
  <c r="K187" i="1"/>
  <c r="J194" i="1"/>
  <c r="J198" i="1"/>
  <c r="K201" i="1"/>
  <c r="J212" i="1"/>
  <c r="K215" i="1"/>
  <c r="K219" i="1"/>
  <c r="J226" i="1"/>
  <c r="J230" i="1"/>
  <c r="K235" i="1"/>
  <c r="J238" i="1"/>
  <c r="K243" i="1"/>
  <c r="J246" i="1"/>
  <c r="K251" i="1"/>
  <c r="J254" i="1"/>
  <c r="K259" i="1"/>
  <c r="J262" i="1"/>
  <c r="K267" i="1"/>
  <c r="J270" i="1"/>
  <c r="J20" i="1"/>
  <c r="K41" i="1"/>
  <c r="J84" i="1"/>
  <c r="K105" i="1"/>
  <c r="J148" i="1"/>
  <c r="K195" i="1"/>
  <c r="K209" i="1"/>
  <c r="K223" i="1"/>
  <c r="J236" i="1"/>
  <c r="J249" i="1"/>
  <c r="K254" i="1"/>
  <c r="J258" i="1"/>
  <c r="K270" i="1"/>
  <c r="J280" i="1"/>
  <c r="J283" i="1"/>
  <c r="J286" i="1"/>
  <c r="J289" i="1"/>
  <c r="J292" i="1"/>
  <c r="J295" i="1"/>
  <c r="J298" i="1"/>
  <c r="K301" i="1"/>
  <c r="K304" i="1"/>
  <c r="K307" i="1"/>
  <c r="K310" i="1"/>
  <c r="K313" i="1"/>
  <c r="K316" i="1"/>
  <c r="K319" i="1"/>
  <c r="K328" i="1"/>
  <c r="J331" i="1"/>
  <c r="K336" i="1"/>
  <c r="J339" i="1"/>
  <c r="K344" i="1"/>
  <c r="J347" i="1"/>
  <c r="K352" i="1"/>
  <c r="J355" i="1"/>
  <c r="K360" i="1"/>
  <c r="J363" i="1"/>
  <c r="K368" i="1"/>
  <c r="J371" i="1"/>
  <c r="K376" i="1"/>
  <c r="J46" i="1"/>
  <c r="K67" i="1"/>
  <c r="J110" i="1"/>
  <c r="K131" i="1"/>
  <c r="J184" i="1"/>
  <c r="K198" i="1"/>
  <c r="K212" i="1"/>
  <c r="K238" i="1"/>
  <c r="J244" i="1"/>
  <c r="K249" i="1"/>
  <c r="J263" i="1"/>
  <c r="J267" i="1"/>
  <c r="J274" i="1"/>
  <c r="K277" i="1"/>
  <c r="K280" i="1"/>
  <c r="K283" i="1"/>
  <c r="K286" i="1"/>
  <c r="K289" i="1"/>
  <c r="K292" i="1"/>
  <c r="K295" i="1"/>
  <c r="J320" i="1"/>
  <c r="J323" i="1"/>
  <c r="J326" i="1"/>
  <c r="K331" i="1"/>
  <c r="J334" i="1"/>
  <c r="K339" i="1"/>
  <c r="J342" i="1"/>
  <c r="K347" i="1"/>
  <c r="J350" i="1"/>
  <c r="K355" i="1"/>
  <c r="J358" i="1"/>
  <c r="K363" i="1"/>
  <c r="J366" i="1"/>
  <c r="K371" i="1"/>
  <c r="J374" i="1"/>
  <c r="K379" i="1"/>
  <c r="K25" i="1"/>
  <c r="J68" i="1"/>
  <c r="K89" i="1"/>
  <c r="J132" i="1"/>
  <c r="K153" i="1"/>
  <c r="J170" i="1"/>
  <c r="K227" i="1"/>
  <c r="J250" i="1"/>
  <c r="J255" i="1"/>
  <c r="K263" i="1"/>
  <c r="J271" i="1"/>
  <c r="J296" i="1"/>
  <c r="J299" i="1"/>
  <c r="J302" i="1"/>
  <c r="J305" i="1"/>
  <c r="J308" i="1"/>
  <c r="J311" i="1"/>
  <c r="J314" i="1"/>
  <c r="K317" i="1"/>
  <c r="K320" i="1"/>
  <c r="K323" i="1"/>
  <c r="K326" i="1"/>
  <c r="J329" i="1"/>
  <c r="K334" i="1"/>
  <c r="J337" i="1"/>
  <c r="K342" i="1"/>
  <c r="J345" i="1"/>
  <c r="K350" i="1"/>
  <c r="J353" i="1"/>
  <c r="K358" i="1"/>
  <c r="J361" i="1"/>
  <c r="K366" i="1"/>
  <c r="J369" i="1"/>
  <c r="K374" i="1"/>
  <c r="J377" i="1"/>
  <c r="K382" i="1"/>
  <c r="J385" i="1"/>
  <c r="K390" i="1"/>
  <c r="J393" i="1"/>
  <c r="K398" i="1"/>
  <c r="J401" i="1"/>
  <c r="K406" i="1"/>
  <c r="J409" i="1"/>
  <c r="J30" i="1"/>
  <c r="K51" i="1"/>
  <c r="J94" i="1"/>
  <c r="K115" i="1"/>
  <c r="J158" i="1"/>
  <c r="K173" i="1"/>
  <c r="J216" i="1"/>
  <c r="K230" i="1"/>
  <c r="K239" i="1"/>
  <c r="K245" i="1"/>
  <c r="K255" i="1"/>
  <c r="J260" i="1"/>
  <c r="J264" i="1"/>
  <c r="J268" i="1"/>
  <c r="K271" i="1"/>
  <c r="J275" i="1"/>
  <c r="J278" i="1"/>
  <c r="J281" i="1"/>
  <c r="J284" i="1"/>
  <c r="J287" i="1"/>
  <c r="J290" i="1"/>
  <c r="K293" i="1"/>
  <c r="K296" i="1"/>
  <c r="K299" i="1"/>
  <c r="K302" i="1"/>
  <c r="K305" i="1"/>
  <c r="K308" i="1"/>
  <c r="K311" i="1"/>
  <c r="K329" i="1"/>
  <c r="J332" i="1"/>
  <c r="K337" i="1"/>
  <c r="J340" i="1"/>
  <c r="K345" i="1"/>
  <c r="J348" i="1"/>
  <c r="K353" i="1"/>
  <c r="J356" i="1"/>
  <c r="K361" i="1"/>
  <c r="J364" i="1"/>
  <c r="K369" i="1"/>
  <c r="J372" i="1"/>
  <c r="K377" i="1"/>
  <c r="J380" i="1"/>
  <c r="K385" i="1"/>
  <c r="J388" i="1"/>
  <c r="K393" i="1"/>
  <c r="J396" i="1"/>
  <c r="K401" i="1"/>
  <c r="J404" i="1"/>
  <c r="K409" i="1"/>
  <c r="J412" i="1"/>
  <c r="K417" i="1"/>
  <c r="J420" i="1"/>
  <c r="K425" i="1"/>
  <c r="J428" i="1"/>
  <c r="K433" i="1"/>
  <c r="J436" i="1"/>
  <c r="K441" i="1"/>
  <c r="J444" i="1"/>
  <c r="K449" i="1"/>
  <c r="J452" i="1"/>
  <c r="K457" i="1"/>
  <c r="J460" i="1"/>
  <c r="K465" i="1"/>
  <c r="J468" i="1"/>
  <c r="K473" i="1"/>
  <c r="K9" i="1"/>
  <c r="J52" i="1"/>
  <c r="K73" i="1"/>
  <c r="J116" i="1"/>
  <c r="K137" i="1"/>
  <c r="J174" i="1"/>
  <c r="J188" i="1"/>
  <c r="J202" i="1"/>
  <c r="J241" i="1"/>
  <c r="K246" i="1"/>
  <c r="J256" i="1"/>
  <c r="K260" i="1"/>
  <c r="J265" i="1"/>
  <c r="K268" i="1"/>
  <c r="J272" i="1"/>
  <c r="K275" i="1"/>
  <c r="K278" i="1"/>
  <c r="K281" i="1"/>
  <c r="K284" i="1"/>
  <c r="K287" i="1"/>
  <c r="J312" i="1"/>
  <c r="J315" i="1"/>
  <c r="J318" i="1"/>
  <c r="J321" i="1"/>
  <c r="J324" i="1"/>
  <c r="J327" i="1"/>
  <c r="K332" i="1"/>
  <c r="J335" i="1"/>
  <c r="K340" i="1"/>
  <c r="J343" i="1"/>
  <c r="K348" i="1"/>
  <c r="J351" i="1"/>
  <c r="K356" i="1"/>
  <c r="J359" i="1"/>
  <c r="K364" i="1"/>
  <c r="J367" i="1"/>
  <c r="K372" i="1"/>
  <c r="J375" i="1"/>
  <c r="K380" i="1"/>
  <c r="J383" i="1"/>
  <c r="K388" i="1"/>
  <c r="J391" i="1"/>
  <c r="K396" i="1"/>
  <c r="J399" i="1"/>
  <c r="K404" i="1"/>
  <c r="J407" i="1"/>
  <c r="K412" i="1"/>
  <c r="J415" i="1"/>
  <c r="K420" i="1"/>
  <c r="J423" i="1"/>
  <c r="J14" i="1"/>
  <c r="K35" i="1"/>
  <c r="J78" i="1"/>
  <c r="K99" i="1"/>
  <c r="J142" i="1"/>
  <c r="J177" i="1"/>
  <c r="J191" i="1"/>
  <c r="K205" i="1"/>
  <c r="J233" i="1"/>
  <c r="K241" i="1"/>
  <c r="J252" i="1"/>
  <c r="J257" i="1"/>
  <c r="K265" i="1"/>
  <c r="K272" i="1"/>
  <c r="J288" i="1"/>
  <c r="J291" i="1"/>
  <c r="J294" i="1"/>
  <c r="J297" i="1"/>
  <c r="J300" i="1"/>
  <c r="J303" i="1"/>
  <c r="J306" i="1"/>
  <c r="K309" i="1"/>
  <c r="K312" i="1"/>
  <c r="K315" i="1"/>
  <c r="K318" i="1"/>
  <c r="K321" i="1"/>
  <c r="K324" i="1"/>
  <c r="K327" i="1"/>
  <c r="J330" i="1"/>
  <c r="K335" i="1"/>
  <c r="J338" i="1"/>
  <c r="K343" i="1"/>
  <c r="J346" i="1"/>
  <c r="K351" i="1"/>
  <c r="J354" i="1"/>
  <c r="K359" i="1"/>
  <c r="J362" i="1"/>
  <c r="K367" i="1"/>
  <c r="J370" i="1"/>
  <c r="K375" i="1"/>
  <c r="J378" i="1"/>
  <c r="K383" i="1"/>
  <c r="J386" i="1"/>
  <c r="K391" i="1"/>
  <c r="J394" i="1"/>
  <c r="K399" i="1"/>
  <c r="J402" i="1"/>
  <c r="K407" i="1"/>
  <c r="J410" i="1"/>
  <c r="K415" i="1"/>
  <c r="J418" i="1"/>
  <c r="K423" i="1"/>
  <c r="J426" i="1"/>
  <c r="K431" i="1"/>
  <c r="J434" i="1"/>
  <c r="K439" i="1"/>
  <c r="J442" i="1"/>
  <c r="K447" i="1"/>
  <c r="J450" i="1"/>
  <c r="J62" i="1"/>
  <c r="K147" i="1"/>
  <c r="J209" i="1"/>
  <c r="J248" i="1"/>
  <c r="J266" i="1"/>
  <c r="K279" i="1"/>
  <c r="J304" i="1"/>
  <c r="J316" i="1"/>
  <c r="J328" i="1"/>
  <c r="K349" i="1"/>
  <c r="J360" i="1"/>
  <c r="J381" i="1"/>
  <c r="K386" i="1"/>
  <c r="J397" i="1"/>
  <c r="K402" i="1"/>
  <c r="J413" i="1"/>
  <c r="K421" i="1"/>
  <c r="J425" i="1"/>
  <c r="J429" i="1"/>
  <c r="K432" i="1"/>
  <c r="J443" i="1"/>
  <c r="K446" i="1"/>
  <c r="K450" i="1"/>
  <c r="K453" i="1"/>
  <c r="K456" i="1"/>
  <c r="K459" i="1"/>
  <c r="K462" i="1"/>
  <c r="K163" i="1"/>
  <c r="J220" i="1"/>
  <c r="K269" i="1"/>
  <c r="J282" i="1"/>
  <c r="K294" i="1"/>
  <c r="K330" i="1"/>
  <c r="J341" i="1"/>
  <c r="K362" i="1"/>
  <c r="J373" i="1"/>
  <c r="K381" i="1"/>
  <c r="J392" i="1"/>
  <c r="K397" i="1"/>
  <c r="J408" i="1"/>
  <c r="K413" i="1"/>
  <c r="J417" i="1"/>
  <c r="K429" i="1"/>
  <c r="K436" i="1"/>
  <c r="J440" i="1"/>
  <c r="K443" i="1"/>
  <c r="J447" i="1"/>
  <c r="J463" i="1"/>
  <c r="J466" i="1"/>
  <c r="J469" i="1"/>
  <c r="J472" i="1"/>
  <c r="J475" i="1"/>
  <c r="K480" i="1"/>
  <c r="J483" i="1"/>
  <c r="K488" i="1"/>
  <c r="J491" i="1"/>
  <c r="K496" i="1"/>
  <c r="J499" i="1"/>
  <c r="K504" i="1"/>
  <c r="J507" i="1"/>
  <c r="K512" i="1"/>
  <c r="J515" i="1"/>
  <c r="K520" i="1"/>
  <c r="J523" i="1"/>
  <c r="K528" i="1"/>
  <c r="J531" i="1"/>
  <c r="K536" i="1"/>
  <c r="J539" i="1"/>
  <c r="K544" i="1"/>
  <c r="J547" i="1"/>
  <c r="K552" i="1"/>
  <c r="J555" i="1"/>
  <c r="K560" i="1"/>
  <c r="J563" i="1"/>
  <c r="K568" i="1"/>
  <c r="J571" i="1"/>
  <c r="K576" i="1"/>
  <c r="J579" i="1"/>
  <c r="K584" i="1"/>
  <c r="J587" i="1"/>
  <c r="K592" i="1"/>
  <c r="J595" i="1"/>
  <c r="K83" i="1"/>
  <c r="K166" i="1"/>
  <c r="J223" i="1"/>
  <c r="K253" i="1"/>
  <c r="J307" i="1"/>
  <c r="J319" i="1"/>
  <c r="K341" i="1"/>
  <c r="J352" i="1"/>
  <c r="K373" i="1"/>
  <c r="J387" i="1"/>
  <c r="K392" i="1"/>
  <c r="J403" i="1"/>
  <c r="K408" i="1"/>
  <c r="K418" i="1"/>
  <c r="J422" i="1"/>
  <c r="K426" i="1"/>
  <c r="J433" i="1"/>
  <c r="J437" i="1"/>
  <c r="K440" i="1"/>
  <c r="J451" i="1"/>
  <c r="J454" i="1"/>
  <c r="J457" i="1"/>
  <c r="K460" i="1"/>
  <c r="K463" i="1"/>
  <c r="K466" i="1"/>
  <c r="K469" i="1"/>
  <c r="K472" i="1"/>
  <c r="K475" i="1"/>
  <c r="J478" i="1"/>
  <c r="K483" i="1"/>
  <c r="J486" i="1"/>
  <c r="K491" i="1"/>
  <c r="J494" i="1"/>
  <c r="K499" i="1"/>
  <c r="J502" i="1"/>
  <c r="K507" i="1"/>
  <c r="J510" i="1"/>
  <c r="K515" i="1"/>
  <c r="J518" i="1"/>
  <c r="K523" i="1"/>
  <c r="J526" i="1"/>
  <c r="K531" i="1"/>
  <c r="J534" i="1"/>
  <c r="J100" i="1"/>
  <c r="K177" i="1"/>
  <c r="K233" i="1"/>
  <c r="K257" i="1"/>
  <c r="J273" i="1"/>
  <c r="K285" i="1"/>
  <c r="K297" i="1"/>
  <c r="J333" i="1"/>
  <c r="K354" i="1"/>
  <c r="J365" i="1"/>
  <c r="J382" i="1"/>
  <c r="K387" i="1"/>
  <c r="J398" i="1"/>
  <c r="K403" i="1"/>
  <c r="J414" i="1"/>
  <c r="K422" i="1"/>
  <c r="J430" i="1"/>
  <c r="K437" i="1"/>
  <c r="K444" i="1"/>
  <c r="J448" i="1"/>
  <c r="K451" i="1"/>
  <c r="K454" i="1"/>
  <c r="K478" i="1"/>
  <c r="J481" i="1"/>
  <c r="K486" i="1"/>
  <c r="J489" i="1"/>
  <c r="K494" i="1"/>
  <c r="J497" i="1"/>
  <c r="K502" i="1"/>
  <c r="J505" i="1"/>
  <c r="K510" i="1"/>
  <c r="J513" i="1"/>
  <c r="K518" i="1"/>
  <c r="J521" i="1"/>
  <c r="K526" i="1"/>
  <c r="J529" i="1"/>
  <c r="K534" i="1"/>
  <c r="J537" i="1"/>
  <c r="K542" i="1"/>
  <c r="J545" i="1"/>
  <c r="K550" i="1"/>
  <c r="J553" i="1"/>
  <c r="K558" i="1"/>
  <c r="J561" i="1"/>
  <c r="K19" i="1"/>
  <c r="K180" i="1"/>
  <c r="K273" i="1"/>
  <c r="J310" i="1"/>
  <c r="J322" i="1"/>
  <c r="K333" i="1"/>
  <c r="J344" i="1"/>
  <c r="K365" i="1"/>
  <c r="J376" i="1"/>
  <c r="J389" i="1"/>
  <c r="K394" i="1"/>
  <c r="J405" i="1"/>
  <c r="K410" i="1"/>
  <c r="K414" i="1"/>
  <c r="J419" i="1"/>
  <c r="J427" i="1"/>
  <c r="K430" i="1"/>
  <c r="K434" i="1"/>
  <c r="J441" i="1"/>
  <c r="J445" i="1"/>
  <c r="K448" i="1"/>
  <c r="J455" i="1"/>
  <c r="J458" i="1"/>
  <c r="J461" i="1"/>
  <c r="J464" i="1"/>
  <c r="J467" i="1"/>
  <c r="J470" i="1"/>
  <c r="J473" i="1"/>
  <c r="J476" i="1"/>
  <c r="K481" i="1"/>
  <c r="J484" i="1"/>
  <c r="K489" i="1"/>
  <c r="J492" i="1"/>
  <c r="K497" i="1"/>
  <c r="J500" i="1"/>
  <c r="K505" i="1"/>
  <c r="J508" i="1"/>
  <c r="K513" i="1"/>
  <c r="J516" i="1"/>
  <c r="K521" i="1"/>
  <c r="J524" i="1"/>
  <c r="K529" i="1"/>
  <c r="J532" i="1"/>
  <c r="K262" i="1"/>
  <c r="K300" i="1"/>
  <c r="K357" i="1"/>
  <c r="J384" i="1"/>
  <c r="K395" i="1"/>
  <c r="J411" i="1"/>
  <c r="J424" i="1"/>
  <c r="J432" i="1"/>
  <c r="K442" i="1"/>
  <c r="K452" i="1"/>
  <c r="J459" i="1"/>
  <c r="K474" i="1"/>
  <c r="J485" i="1"/>
  <c r="K490" i="1"/>
  <c r="J501" i="1"/>
  <c r="K506" i="1"/>
  <c r="J517" i="1"/>
  <c r="K522" i="1"/>
  <c r="J533" i="1"/>
  <c r="J541" i="1"/>
  <c r="K548" i="1"/>
  <c r="K555" i="1"/>
  <c r="J559" i="1"/>
  <c r="K562" i="1"/>
  <c r="K565" i="1"/>
  <c r="J590" i="1"/>
  <c r="J593" i="1"/>
  <c r="J596" i="1"/>
  <c r="J599" i="1"/>
  <c r="K604" i="1"/>
  <c r="J607" i="1"/>
  <c r="K612" i="1"/>
  <c r="J615" i="1"/>
  <c r="K620" i="1"/>
  <c r="J623" i="1"/>
  <c r="K628" i="1"/>
  <c r="J631" i="1"/>
  <c r="K636" i="1"/>
  <c r="J639" i="1"/>
  <c r="K644" i="1"/>
  <c r="J647" i="1"/>
  <c r="K652" i="1"/>
  <c r="J655" i="1"/>
  <c r="K660" i="1"/>
  <c r="J663" i="1"/>
  <c r="K191" i="1"/>
  <c r="K384" i="1"/>
  <c r="J400" i="1"/>
  <c r="K411" i="1"/>
  <c r="K424" i="1"/>
  <c r="K461" i="1"/>
  <c r="K468" i="1"/>
  <c r="J480" i="1"/>
  <c r="K485" i="1"/>
  <c r="J496" i="1"/>
  <c r="K501" i="1"/>
  <c r="J512" i="1"/>
  <c r="K517" i="1"/>
  <c r="J528" i="1"/>
  <c r="K533" i="1"/>
  <c r="J538" i="1"/>
  <c r="K541" i="1"/>
  <c r="K545" i="1"/>
  <c r="J552" i="1"/>
  <c r="J556" i="1"/>
  <c r="J276" i="1"/>
  <c r="K303" i="1"/>
  <c r="J336" i="1"/>
  <c r="K400" i="1"/>
  <c r="J435" i="1"/>
  <c r="K445" i="1"/>
  <c r="J453" i="1"/>
  <c r="K470" i="1"/>
  <c r="K476" i="1"/>
  <c r="J487" i="1"/>
  <c r="K492" i="1"/>
  <c r="J503" i="1"/>
  <c r="K508" i="1"/>
  <c r="J519" i="1"/>
  <c r="K524" i="1"/>
  <c r="K538" i="1"/>
  <c r="J542" i="1"/>
  <c r="J549" i="1"/>
  <c r="J36" i="1"/>
  <c r="J206" i="1"/>
  <c r="K276" i="1"/>
  <c r="K338" i="1"/>
  <c r="J368" i="1"/>
  <c r="K389" i="1"/>
  <c r="J416" i="1"/>
  <c r="K427" i="1"/>
  <c r="K435" i="1"/>
  <c r="K455" i="1"/>
  <c r="J462" i="1"/>
  <c r="J471" i="1"/>
  <c r="J482" i="1"/>
  <c r="K487" i="1"/>
  <c r="J498" i="1"/>
  <c r="K503" i="1"/>
  <c r="J514" i="1"/>
  <c r="K519" i="1"/>
  <c r="J530" i="1"/>
  <c r="J535" i="1"/>
  <c r="J546" i="1"/>
  <c r="K549" i="1"/>
  <c r="K553" i="1"/>
  <c r="J560" i="1"/>
  <c r="J582" i="1"/>
  <c r="J585" i="1"/>
  <c r="J588" i="1"/>
  <c r="J591" i="1"/>
  <c r="J594" i="1"/>
  <c r="J597" i="1"/>
  <c r="J600" i="1"/>
  <c r="K605" i="1"/>
  <c r="J608" i="1"/>
  <c r="K613" i="1"/>
  <c r="J616" i="1"/>
  <c r="K621" i="1"/>
  <c r="J624" i="1"/>
  <c r="K629" i="1"/>
  <c r="J632" i="1"/>
  <c r="K637" i="1"/>
  <c r="J640" i="1"/>
  <c r="K645" i="1"/>
  <c r="J648" i="1"/>
  <c r="K653" i="1"/>
  <c r="J656" i="1"/>
  <c r="K661" i="1"/>
  <c r="J664" i="1"/>
  <c r="K669" i="1"/>
  <c r="J672" i="1"/>
  <c r="K677" i="1"/>
  <c r="J680" i="1"/>
  <c r="K685" i="1"/>
  <c r="J688" i="1"/>
  <c r="K693" i="1"/>
  <c r="J696" i="1"/>
  <c r="K701" i="1"/>
  <c r="J704" i="1"/>
  <c r="K709" i="1"/>
  <c r="J242" i="1"/>
  <c r="J279" i="1"/>
  <c r="J313" i="1"/>
  <c r="K346" i="1"/>
  <c r="K370" i="1"/>
  <c r="K405" i="1"/>
  <c r="K416" i="1"/>
  <c r="J438" i="1"/>
  <c r="J446" i="1"/>
  <c r="K464" i="1"/>
  <c r="K471" i="1"/>
  <c r="J477" i="1"/>
  <c r="K482" i="1"/>
  <c r="J493" i="1"/>
  <c r="K498" i="1"/>
  <c r="J509" i="1"/>
  <c r="K514" i="1"/>
  <c r="J525" i="1"/>
  <c r="K530" i="1"/>
  <c r="K535" i="1"/>
  <c r="K539" i="1"/>
  <c r="J543" i="1"/>
  <c r="K546" i="1"/>
  <c r="J550" i="1"/>
  <c r="J557" i="1"/>
  <c r="J564" i="1"/>
  <c r="J567" i="1"/>
  <c r="J570" i="1"/>
  <c r="J573" i="1"/>
  <c r="J576" i="1"/>
  <c r="K579" i="1"/>
  <c r="K582" i="1"/>
  <c r="K585" i="1"/>
  <c r="K588" i="1"/>
  <c r="K591" i="1"/>
  <c r="K594" i="1"/>
  <c r="K597" i="1"/>
  <c r="K600" i="1"/>
  <c r="J603" i="1"/>
  <c r="K608" i="1"/>
  <c r="J611" i="1"/>
  <c r="K616" i="1"/>
  <c r="J619" i="1"/>
  <c r="K624" i="1"/>
  <c r="J627" i="1"/>
  <c r="K632" i="1"/>
  <c r="J635" i="1"/>
  <c r="K640" i="1"/>
  <c r="J643" i="1"/>
  <c r="K648" i="1"/>
  <c r="K57" i="1"/>
  <c r="K288" i="1"/>
  <c r="K378" i="1"/>
  <c r="J390" i="1"/>
  <c r="K419" i="1"/>
  <c r="K428" i="1"/>
  <c r="K438" i="1"/>
  <c r="J456" i="1"/>
  <c r="K477" i="1"/>
  <c r="J488" i="1"/>
  <c r="K493" i="1"/>
  <c r="J504" i="1"/>
  <c r="K509" i="1"/>
  <c r="J520" i="1"/>
  <c r="K525" i="1"/>
  <c r="J540" i="1"/>
  <c r="K543" i="1"/>
  <c r="J554" i="1"/>
  <c r="K557" i="1"/>
  <c r="K561" i="1"/>
  <c r="K564" i="1"/>
  <c r="K567" i="1"/>
  <c r="K570" i="1"/>
  <c r="K573" i="1"/>
  <c r="J598" i="1"/>
  <c r="K603" i="1"/>
  <c r="J606" i="1"/>
  <c r="K611" i="1"/>
  <c r="J614" i="1"/>
  <c r="K619" i="1"/>
  <c r="J622" i="1"/>
  <c r="K627" i="1"/>
  <c r="J630" i="1"/>
  <c r="K635" i="1"/>
  <c r="J638" i="1"/>
  <c r="K643" i="1"/>
  <c r="J646" i="1"/>
  <c r="K651" i="1"/>
  <c r="J654" i="1"/>
  <c r="K659" i="1"/>
  <c r="J662" i="1"/>
  <c r="K667" i="1"/>
  <c r="J670" i="1"/>
  <c r="K675" i="1"/>
  <c r="J678" i="1"/>
  <c r="K683" i="1"/>
  <c r="J686" i="1"/>
  <c r="K691" i="1"/>
  <c r="J694" i="1"/>
  <c r="K699" i="1"/>
  <c r="J702" i="1"/>
  <c r="K121" i="1"/>
  <c r="K247" i="1"/>
  <c r="J349" i="1"/>
  <c r="J406" i="1"/>
  <c r="J431" i="1"/>
  <c r="J439" i="1"/>
  <c r="J449" i="1"/>
  <c r="K458" i="1"/>
  <c r="J465" i="1"/>
  <c r="J479" i="1"/>
  <c r="K484" i="1"/>
  <c r="J495" i="1"/>
  <c r="K500" i="1"/>
  <c r="J511" i="1"/>
  <c r="K516" i="1"/>
  <c r="J527" i="1"/>
  <c r="K532" i="1"/>
  <c r="J536" i="1"/>
  <c r="K540" i="1"/>
  <c r="K547" i="1"/>
  <c r="J551" i="1"/>
  <c r="K554" i="1"/>
  <c r="J558" i="1"/>
  <c r="J574" i="1"/>
  <c r="J577" i="1"/>
  <c r="J580" i="1"/>
  <c r="J583" i="1"/>
  <c r="J586" i="1"/>
  <c r="J589" i="1"/>
  <c r="J592" i="1"/>
  <c r="K595" i="1"/>
  <c r="K598" i="1"/>
  <c r="J601" i="1"/>
  <c r="K606" i="1"/>
  <c r="J609" i="1"/>
  <c r="K614" i="1"/>
  <c r="J617" i="1"/>
  <c r="K622" i="1"/>
  <c r="J625" i="1"/>
  <c r="K630" i="1"/>
  <c r="J633" i="1"/>
  <c r="K638" i="1"/>
  <c r="J641" i="1"/>
  <c r="K646" i="1"/>
  <c r="J649" i="1"/>
  <c r="K654" i="1"/>
  <c r="J657" i="1"/>
  <c r="K662" i="1"/>
  <c r="J665" i="1"/>
  <c r="K670" i="1"/>
  <c r="J673" i="1"/>
  <c r="K678" i="1"/>
  <c r="J681" i="1"/>
  <c r="K686" i="1"/>
  <c r="J689" i="1"/>
  <c r="K694" i="1"/>
  <c r="J697" i="1"/>
  <c r="K702" i="1"/>
  <c r="J379" i="1"/>
  <c r="K467" i="1"/>
  <c r="K511" i="1"/>
  <c r="J548" i="1"/>
  <c r="J562" i="1"/>
  <c r="K569" i="1"/>
  <c r="J578" i="1"/>
  <c r="K586" i="1"/>
  <c r="J602" i="1"/>
  <c r="K609" i="1"/>
  <c r="K623" i="1"/>
  <c r="J637" i="1"/>
  <c r="J651" i="1"/>
  <c r="K656" i="1"/>
  <c r="K666" i="1"/>
  <c r="J671" i="1"/>
  <c r="J675" i="1"/>
  <c r="K679" i="1"/>
  <c r="J684" i="1"/>
  <c r="K692" i="1"/>
  <c r="K696" i="1"/>
  <c r="J705" i="1"/>
  <c r="J708" i="1"/>
  <c r="J711" i="1"/>
  <c r="K716" i="1"/>
  <c r="J719" i="1"/>
  <c r="K724" i="1"/>
  <c r="J727" i="1"/>
  <c r="K732" i="1"/>
  <c r="J735" i="1"/>
  <c r="K740" i="1"/>
  <c r="J743" i="1"/>
  <c r="K748" i="1"/>
  <c r="J751" i="1"/>
  <c r="K756" i="1"/>
  <c r="J759" i="1"/>
  <c r="K764" i="1"/>
  <c r="J767" i="1"/>
  <c r="K772" i="1"/>
  <c r="J775" i="1"/>
  <c r="K780" i="1"/>
  <c r="J783" i="1"/>
  <c r="K788" i="1"/>
  <c r="J791" i="1"/>
  <c r="K796" i="1"/>
  <c r="J799" i="1"/>
  <c r="K804" i="1"/>
  <c r="J807" i="1"/>
  <c r="K812" i="1"/>
  <c r="J815" i="1"/>
  <c r="K820" i="1"/>
  <c r="J823" i="1"/>
  <c r="K828" i="1"/>
  <c r="J831" i="1"/>
  <c r="K836" i="1"/>
  <c r="J839" i="1"/>
  <c r="K844" i="1"/>
  <c r="J395" i="1"/>
  <c r="J474" i="1"/>
  <c r="K551" i="1"/>
  <c r="K571" i="1"/>
  <c r="K578" i="1"/>
  <c r="K587" i="1"/>
  <c r="K602" i="1"/>
  <c r="J610" i="1"/>
  <c r="K617" i="1"/>
  <c r="K631" i="1"/>
  <c r="J645" i="1"/>
  <c r="J652" i="1"/>
  <c r="K657" i="1"/>
  <c r="J667" i="1"/>
  <c r="K671" i="1"/>
  <c r="J676" i="1"/>
  <c r="K684" i="1"/>
  <c r="K688" i="1"/>
  <c r="K697" i="1"/>
  <c r="J701" i="1"/>
  <c r="K705" i="1"/>
  <c r="K708" i="1"/>
  <c r="K711" i="1"/>
  <c r="J714" i="1"/>
  <c r="K719" i="1"/>
  <c r="J722" i="1"/>
  <c r="K727" i="1"/>
  <c r="J730" i="1"/>
  <c r="K735" i="1"/>
  <c r="J738" i="1"/>
  <c r="K743" i="1"/>
  <c r="J746" i="1"/>
  <c r="K751" i="1"/>
  <c r="J754" i="1"/>
  <c r="K759" i="1"/>
  <c r="J762" i="1"/>
  <c r="K767" i="1"/>
  <c r="J770" i="1"/>
  <c r="K775" i="1"/>
  <c r="J778" i="1"/>
  <c r="K783" i="1"/>
  <c r="J786" i="1"/>
  <c r="K791" i="1"/>
  <c r="J794" i="1"/>
  <c r="K799" i="1"/>
  <c r="J802" i="1"/>
  <c r="K807" i="1"/>
  <c r="J810" i="1"/>
  <c r="K815" i="1"/>
  <c r="J818" i="1"/>
  <c r="K823" i="1"/>
  <c r="J826" i="1"/>
  <c r="K831" i="1"/>
  <c r="J834" i="1"/>
  <c r="K839" i="1"/>
  <c r="J842" i="1"/>
  <c r="K847" i="1"/>
  <c r="J850" i="1"/>
  <c r="K855" i="1"/>
  <c r="J858" i="1"/>
  <c r="K863" i="1"/>
  <c r="J866" i="1"/>
  <c r="K871" i="1"/>
  <c r="J874" i="1"/>
  <c r="K879" i="1"/>
  <c r="J882" i="1"/>
  <c r="K887" i="1"/>
  <c r="J890" i="1"/>
  <c r="K479" i="1"/>
  <c r="J522" i="1"/>
  <c r="K563" i="1"/>
  <c r="J572" i="1"/>
  <c r="K580" i="1"/>
  <c r="K596" i="1"/>
  <c r="J604" i="1"/>
  <c r="K610" i="1"/>
  <c r="J618" i="1"/>
  <c r="K625" i="1"/>
  <c r="K639" i="1"/>
  <c r="J658" i="1"/>
  <c r="K663" i="1"/>
  <c r="J668" i="1"/>
  <c r="K676" i="1"/>
  <c r="K680" i="1"/>
  <c r="K689" i="1"/>
  <c r="J693" i="1"/>
  <c r="K714" i="1"/>
  <c r="J717" i="1"/>
  <c r="K722" i="1"/>
  <c r="J725" i="1"/>
  <c r="K730" i="1"/>
  <c r="J733" i="1"/>
  <c r="K738" i="1"/>
  <c r="J741" i="1"/>
  <c r="K746" i="1"/>
  <c r="J749" i="1"/>
  <c r="K754" i="1"/>
  <c r="J757" i="1"/>
  <c r="K762" i="1"/>
  <c r="J765" i="1"/>
  <c r="K770" i="1"/>
  <c r="J773" i="1"/>
  <c r="K778" i="1"/>
  <c r="J781" i="1"/>
  <c r="K786" i="1"/>
  <c r="J789" i="1"/>
  <c r="K794" i="1"/>
  <c r="J797" i="1"/>
  <c r="K802" i="1"/>
  <c r="J805" i="1"/>
  <c r="K810" i="1"/>
  <c r="J813" i="1"/>
  <c r="K818" i="1"/>
  <c r="J821" i="1"/>
  <c r="K826" i="1"/>
  <c r="J829" i="1"/>
  <c r="K834" i="1"/>
  <c r="J837" i="1"/>
  <c r="K842" i="1"/>
  <c r="J845" i="1"/>
  <c r="K850" i="1"/>
  <c r="J853" i="1"/>
  <c r="J126" i="1"/>
  <c r="J421" i="1"/>
  <c r="K527" i="1"/>
  <c r="J565" i="1"/>
  <c r="K572" i="1"/>
  <c r="J581" i="1"/>
  <c r="K589" i="1"/>
  <c r="J612" i="1"/>
  <c r="K618" i="1"/>
  <c r="J626" i="1"/>
  <c r="K633" i="1"/>
  <c r="K647" i="1"/>
  <c r="J653" i="1"/>
  <c r="K658" i="1"/>
  <c r="K668" i="1"/>
  <c r="K672" i="1"/>
  <c r="K681" i="1"/>
  <c r="J685" i="1"/>
  <c r="J698" i="1"/>
  <c r="J706" i="1"/>
  <c r="J709" i="1"/>
  <c r="J712" i="1"/>
  <c r="K717" i="1"/>
  <c r="J720" i="1"/>
  <c r="K725" i="1"/>
  <c r="J728" i="1"/>
  <c r="K733" i="1"/>
  <c r="J736" i="1"/>
  <c r="K741" i="1"/>
  <c r="J744" i="1"/>
  <c r="K749" i="1"/>
  <c r="J752" i="1"/>
  <c r="K757" i="1"/>
  <c r="J760" i="1"/>
  <c r="K765" i="1"/>
  <c r="J768" i="1"/>
  <c r="K773" i="1"/>
  <c r="J776" i="1"/>
  <c r="K781" i="1"/>
  <c r="J784" i="1"/>
  <c r="K789" i="1"/>
  <c r="J792" i="1"/>
  <c r="K797" i="1"/>
  <c r="J800" i="1"/>
  <c r="K805" i="1"/>
  <c r="J808" i="1"/>
  <c r="K813" i="1"/>
  <c r="J816" i="1"/>
  <c r="K821" i="1"/>
  <c r="J824" i="1"/>
  <c r="K829" i="1"/>
  <c r="J832" i="1"/>
  <c r="K837" i="1"/>
  <c r="J840" i="1"/>
  <c r="K845" i="1"/>
  <c r="J848" i="1"/>
  <c r="K853" i="1"/>
  <c r="J856" i="1"/>
  <c r="K861" i="1"/>
  <c r="J864" i="1"/>
  <c r="K869" i="1"/>
  <c r="J872" i="1"/>
  <c r="K877" i="1"/>
  <c r="J880" i="1"/>
  <c r="K885" i="1"/>
  <c r="J888" i="1"/>
  <c r="K893" i="1"/>
  <c r="J896" i="1"/>
  <c r="K901" i="1"/>
  <c r="J904" i="1"/>
  <c r="K909" i="1"/>
  <c r="J912" i="1"/>
  <c r="K917" i="1"/>
  <c r="J920" i="1"/>
  <c r="K925" i="1"/>
  <c r="J928" i="1"/>
  <c r="K933" i="1"/>
  <c r="J936" i="1"/>
  <c r="K941" i="1"/>
  <c r="J944" i="1"/>
  <c r="K949" i="1"/>
  <c r="J952" i="1"/>
  <c r="K957" i="1"/>
  <c r="J960" i="1"/>
  <c r="K261" i="1"/>
  <c r="J490" i="1"/>
  <c r="K556" i="1"/>
  <c r="J566" i="1"/>
  <c r="K574" i="1"/>
  <c r="K581" i="1"/>
  <c r="K590" i="1"/>
  <c r="J605" i="1"/>
  <c r="J620" i="1"/>
  <c r="K626" i="1"/>
  <c r="J634" i="1"/>
  <c r="K641" i="1"/>
  <c r="J659" i="1"/>
  <c r="K664" i="1"/>
  <c r="K673" i="1"/>
  <c r="J677" i="1"/>
  <c r="J690" i="1"/>
  <c r="K698" i="1"/>
  <c r="J703" i="1"/>
  <c r="K706" i="1"/>
  <c r="K712" i="1"/>
  <c r="J715" i="1"/>
  <c r="K720" i="1"/>
  <c r="J723" i="1"/>
  <c r="K728" i="1"/>
  <c r="J731" i="1"/>
  <c r="K736" i="1"/>
  <c r="J739" i="1"/>
  <c r="K744" i="1"/>
  <c r="J747" i="1"/>
  <c r="K752" i="1"/>
  <c r="J755" i="1"/>
  <c r="K760" i="1"/>
  <c r="J763" i="1"/>
  <c r="K768" i="1"/>
  <c r="J771" i="1"/>
  <c r="K776" i="1"/>
  <c r="J779" i="1"/>
  <c r="K784" i="1"/>
  <c r="J787" i="1"/>
  <c r="K792" i="1"/>
  <c r="J795" i="1"/>
  <c r="K800" i="1"/>
  <c r="J803" i="1"/>
  <c r="K808" i="1"/>
  <c r="J811" i="1"/>
  <c r="K816" i="1"/>
  <c r="J819" i="1"/>
  <c r="K824" i="1"/>
  <c r="J827" i="1"/>
  <c r="K832" i="1"/>
  <c r="J835" i="1"/>
  <c r="K840" i="1"/>
  <c r="J843" i="1"/>
  <c r="K848" i="1"/>
  <c r="J851" i="1"/>
  <c r="K856" i="1"/>
  <c r="J859" i="1"/>
  <c r="K864" i="1"/>
  <c r="J867" i="1"/>
  <c r="K872" i="1"/>
  <c r="J875" i="1"/>
  <c r="K880" i="1"/>
  <c r="J883" i="1"/>
  <c r="K888" i="1"/>
  <c r="J891" i="1"/>
  <c r="K896" i="1"/>
  <c r="J899" i="1"/>
  <c r="K904" i="1"/>
  <c r="J907" i="1"/>
  <c r="K912" i="1"/>
  <c r="J915" i="1"/>
  <c r="K920" i="1"/>
  <c r="K291" i="1"/>
  <c r="K495" i="1"/>
  <c r="K537" i="1"/>
  <c r="K566" i="1"/>
  <c r="J575" i="1"/>
  <c r="K583" i="1"/>
  <c r="K599" i="1"/>
  <c r="J613" i="1"/>
  <c r="J628" i="1"/>
  <c r="K634" i="1"/>
  <c r="J642" i="1"/>
  <c r="K649" i="1"/>
  <c r="J660" i="1"/>
  <c r="K665" i="1"/>
  <c r="J669" i="1"/>
  <c r="J682" i="1"/>
  <c r="K690" i="1"/>
  <c r="J695" i="1"/>
  <c r="J699" i="1"/>
  <c r="K703" i="1"/>
  <c r="J707" i="1"/>
  <c r="J710" i="1"/>
  <c r="K715" i="1"/>
  <c r="J718" i="1"/>
  <c r="K723" i="1"/>
  <c r="J726" i="1"/>
  <c r="K731" i="1"/>
  <c r="J734" i="1"/>
  <c r="K739" i="1"/>
  <c r="J742" i="1"/>
  <c r="K747" i="1"/>
  <c r="J750" i="1"/>
  <c r="K755" i="1"/>
  <c r="J758" i="1"/>
  <c r="K763" i="1"/>
  <c r="J766" i="1"/>
  <c r="K771" i="1"/>
  <c r="J774" i="1"/>
  <c r="K779" i="1"/>
  <c r="J782" i="1"/>
  <c r="K787" i="1"/>
  <c r="J790" i="1"/>
  <c r="K795" i="1"/>
  <c r="J798" i="1"/>
  <c r="K803" i="1"/>
  <c r="J806" i="1"/>
  <c r="K811" i="1"/>
  <c r="J814" i="1"/>
  <c r="K819" i="1"/>
  <c r="J822" i="1"/>
  <c r="K827" i="1"/>
  <c r="J830" i="1"/>
  <c r="K835" i="1"/>
  <c r="J838" i="1"/>
  <c r="K325" i="1"/>
  <c r="K559" i="1"/>
  <c r="J568" i="1"/>
  <c r="K575" i="1"/>
  <c r="J584" i="1"/>
  <c r="K607" i="1"/>
  <c r="J621" i="1"/>
  <c r="J636" i="1"/>
  <c r="K642" i="1"/>
  <c r="J650" i="1"/>
  <c r="K655" i="1"/>
  <c r="J674" i="1"/>
  <c r="K682" i="1"/>
  <c r="J687" i="1"/>
  <c r="J691" i="1"/>
  <c r="K695" i="1"/>
  <c r="J700" i="1"/>
  <c r="K707" i="1"/>
  <c r="K710" i="1"/>
  <c r="J713" i="1"/>
  <c r="K718" i="1"/>
  <c r="J721" i="1"/>
  <c r="K726" i="1"/>
  <c r="J729" i="1"/>
  <c r="K734" i="1"/>
  <c r="J737" i="1"/>
  <c r="K742" i="1"/>
  <c r="J745" i="1"/>
  <c r="K750" i="1"/>
  <c r="J753" i="1"/>
  <c r="K758" i="1"/>
  <c r="J761" i="1"/>
  <c r="K766" i="1"/>
  <c r="J769" i="1"/>
  <c r="K774" i="1"/>
  <c r="J777" i="1"/>
  <c r="K782" i="1"/>
  <c r="J785" i="1"/>
  <c r="K790" i="1"/>
  <c r="J793" i="1"/>
  <c r="K798" i="1"/>
  <c r="J801" i="1"/>
  <c r="K806" i="1"/>
  <c r="J809" i="1"/>
  <c r="K814" i="1"/>
  <c r="J817" i="1"/>
  <c r="K822" i="1"/>
  <c r="J825" i="1"/>
  <c r="K830" i="1"/>
  <c r="J833" i="1"/>
  <c r="K838" i="1"/>
  <c r="J841" i="1"/>
  <c r="K846" i="1"/>
  <c r="J849" i="1"/>
  <c r="K854" i="1"/>
  <c r="J857" i="1"/>
  <c r="K862" i="1"/>
  <c r="J865" i="1"/>
  <c r="K870" i="1"/>
  <c r="J873" i="1"/>
  <c r="K878" i="1"/>
  <c r="J881" i="1"/>
  <c r="K886" i="1"/>
  <c r="J889" i="1"/>
  <c r="K894" i="1"/>
  <c r="J897" i="1"/>
  <c r="K902" i="1"/>
  <c r="J905" i="1"/>
  <c r="K910" i="1"/>
  <c r="J913" i="1"/>
  <c r="K918" i="1"/>
  <c r="J921" i="1"/>
  <c r="K926" i="1"/>
  <c r="J929" i="1"/>
  <c r="K934" i="1"/>
  <c r="J937" i="1"/>
  <c r="K942" i="1"/>
  <c r="J569" i="1"/>
  <c r="J629" i="1"/>
  <c r="K674" i="1"/>
  <c r="K729" i="1"/>
  <c r="J772" i="1"/>
  <c r="K793" i="1"/>
  <c r="J836" i="1"/>
  <c r="J847" i="1"/>
  <c r="K860" i="1"/>
  <c r="J871" i="1"/>
  <c r="K876" i="1"/>
  <c r="J887" i="1"/>
  <c r="K892" i="1"/>
  <c r="K905" i="1"/>
  <c r="J909" i="1"/>
  <c r="J918" i="1"/>
  <c r="J922" i="1"/>
  <c r="K929" i="1"/>
  <c r="K936" i="1"/>
  <c r="J940" i="1"/>
  <c r="K943" i="1"/>
  <c r="K946" i="1"/>
  <c r="K964" i="1"/>
  <c r="J967" i="1"/>
  <c r="K972" i="1"/>
  <c r="J975" i="1"/>
  <c r="K980" i="1"/>
  <c r="J983" i="1"/>
  <c r="K988" i="1"/>
  <c r="J991" i="1"/>
  <c r="K996" i="1"/>
  <c r="J999" i="1"/>
  <c r="K1004" i="1"/>
  <c r="J1007" i="1"/>
  <c r="K1012" i="1"/>
  <c r="J1015" i="1"/>
  <c r="K1020" i="1"/>
  <c r="J1023" i="1"/>
  <c r="K1028" i="1"/>
  <c r="J1031" i="1"/>
  <c r="K1036" i="1"/>
  <c r="J1039" i="1"/>
  <c r="K1044" i="1"/>
  <c r="J1047" i="1"/>
  <c r="K1052" i="1"/>
  <c r="J1055" i="1"/>
  <c r="K1060" i="1"/>
  <c r="J1063" i="1"/>
  <c r="K1068" i="1"/>
  <c r="J1071" i="1"/>
  <c r="K1076" i="1"/>
  <c r="J1079" i="1"/>
  <c r="K1084" i="1"/>
  <c r="J1087" i="1"/>
  <c r="J644" i="1"/>
  <c r="J683" i="1"/>
  <c r="K713" i="1"/>
  <c r="J756" i="1"/>
  <c r="K777" i="1"/>
  <c r="J820" i="1"/>
  <c r="K849" i="1"/>
  <c r="J862" i="1"/>
  <c r="K867" i="1"/>
  <c r="J878" i="1"/>
  <c r="K883" i="1"/>
  <c r="J893" i="1"/>
  <c r="J902" i="1"/>
  <c r="J906" i="1"/>
  <c r="K914" i="1"/>
  <c r="J919" i="1"/>
  <c r="J923" i="1"/>
  <c r="J930" i="1"/>
  <c r="K937" i="1"/>
  <c r="K944" i="1"/>
  <c r="K947" i="1"/>
  <c r="K950" i="1"/>
  <c r="K953" i="1"/>
  <c r="K956" i="1"/>
  <c r="K959" i="1"/>
  <c r="K962" i="1"/>
  <c r="J965" i="1"/>
  <c r="K970" i="1"/>
  <c r="J973" i="1"/>
  <c r="K978" i="1"/>
  <c r="J981" i="1"/>
  <c r="K986" i="1"/>
  <c r="J989" i="1"/>
  <c r="K994" i="1"/>
  <c r="J997" i="1"/>
  <c r="K1002" i="1"/>
  <c r="J1005" i="1"/>
  <c r="K1010" i="1"/>
  <c r="J1013" i="1"/>
  <c r="K1018" i="1"/>
  <c r="J1021" i="1"/>
  <c r="K1026" i="1"/>
  <c r="J1029" i="1"/>
  <c r="K1034" i="1"/>
  <c r="J1037" i="1"/>
  <c r="K1042" i="1"/>
  <c r="J1045" i="1"/>
  <c r="K1050" i="1"/>
  <c r="J1053" i="1"/>
  <c r="K1058" i="1"/>
  <c r="J1061" i="1"/>
  <c r="K1066" i="1"/>
  <c r="J1069" i="1"/>
  <c r="K1074" i="1"/>
  <c r="J1077" i="1"/>
  <c r="K1082" i="1"/>
  <c r="J1085" i="1"/>
  <c r="J357" i="1"/>
  <c r="K593" i="1"/>
  <c r="K650" i="1"/>
  <c r="K687" i="1"/>
  <c r="J716" i="1"/>
  <c r="K737" i="1"/>
  <c r="J780" i="1"/>
  <c r="K801" i="1"/>
  <c r="K841" i="1"/>
  <c r="K857" i="1"/>
  <c r="J868" i="1"/>
  <c r="K873" i="1"/>
  <c r="J884" i="1"/>
  <c r="K889" i="1"/>
  <c r="J894" i="1"/>
  <c r="J898" i="1"/>
  <c r="K906" i="1"/>
  <c r="J911" i="1"/>
  <c r="K915" i="1"/>
  <c r="K919" i="1"/>
  <c r="K923" i="1"/>
  <c r="J927" i="1"/>
  <c r="K930" i="1"/>
  <c r="J934" i="1"/>
  <c r="J941" i="1"/>
  <c r="K965" i="1"/>
  <c r="J968" i="1"/>
  <c r="K973" i="1"/>
  <c r="J976" i="1"/>
  <c r="K981" i="1"/>
  <c r="J984" i="1"/>
  <c r="K989" i="1"/>
  <c r="J992" i="1"/>
  <c r="K997" i="1"/>
  <c r="J1000" i="1"/>
  <c r="K1005" i="1"/>
  <c r="J1008" i="1"/>
  <c r="K1013" i="1"/>
  <c r="J1016" i="1"/>
  <c r="K1021" i="1"/>
  <c r="J1024" i="1"/>
  <c r="K1029" i="1"/>
  <c r="J1032" i="1"/>
  <c r="K1037" i="1"/>
  <c r="J1040" i="1"/>
  <c r="K1045" i="1"/>
  <c r="J1048" i="1"/>
  <c r="K1053" i="1"/>
  <c r="J1056" i="1"/>
  <c r="K1061" i="1"/>
  <c r="J1064" i="1"/>
  <c r="K1069" i="1"/>
  <c r="J1072" i="1"/>
  <c r="K1077" i="1"/>
  <c r="J1080" i="1"/>
  <c r="K1085" i="1"/>
  <c r="J1088" i="1"/>
  <c r="K601" i="1"/>
  <c r="J692" i="1"/>
  <c r="J740" i="1"/>
  <c r="K761" i="1"/>
  <c r="J804" i="1"/>
  <c r="K825" i="1"/>
  <c r="K843" i="1"/>
  <c r="K851" i="1"/>
  <c r="J863" i="1"/>
  <c r="K868" i="1"/>
  <c r="J879" i="1"/>
  <c r="K884" i="1"/>
  <c r="K898" i="1"/>
  <c r="J903" i="1"/>
  <c r="K907" i="1"/>
  <c r="K911" i="1"/>
  <c r="J916" i="1"/>
  <c r="J924" i="1"/>
  <c r="K927" i="1"/>
  <c r="J931" i="1"/>
  <c r="J938" i="1"/>
  <c r="J945" i="1"/>
  <c r="J948" i="1"/>
  <c r="J951" i="1"/>
  <c r="J954" i="1"/>
  <c r="J957" i="1"/>
  <c r="K960" i="1"/>
  <c r="J963" i="1"/>
  <c r="K968" i="1"/>
  <c r="J971" i="1"/>
  <c r="K976" i="1"/>
  <c r="J979" i="1"/>
  <c r="K984" i="1"/>
  <c r="J987" i="1"/>
  <c r="K992" i="1"/>
  <c r="J995" i="1"/>
  <c r="K1000" i="1"/>
  <c r="J1003" i="1"/>
  <c r="K1008" i="1"/>
  <c r="J1011" i="1"/>
  <c r="K1016" i="1"/>
  <c r="J1019" i="1"/>
  <c r="K1024" i="1"/>
  <c r="J1027" i="1"/>
  <c r="K1032" i="1"/>
  <c r="J1035" i="1"/>
  <c r="K1040" i="1"/>
  <c r="J1043" i="1"/>
  <c r="K1048" i="1"/>
  <c r="J1051" i="1"/>
  <c r="K1056" i="1"/>
  <c r="J1059" i="1"/>
  <c r="K1064" i="1"/>
  <c r="J1067" i="1"/>
  <c r="K1072" i="1"/>
  <c r="J1075" i="1"/>
  <c r="K1080" i="1"/>
  <c r="J1083" i="1"/>
  <c r="K1088" i="1"/>
  <c r="J1091" i="1"/>
  <c r="K1096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57" i="1"/>
  <c r="I165" i="1"/>
  <c r="I173" i="1"/>
  <c r="I181" i="1"/>
  <c r="I189" i="1"/>
  <c r="I197" i="1"/>
  <c r="J506" i="1"/>
  <c r="J661" i="1"/>
  <c r="K721" i="1"/>
  <c r="J764" i="1"/>
  <c r="K785" i="1"/>
  <c r="J828" i="1"/>
  <c r="J844" i="1"/>
  <c r="J852" i="1"/>
  <c r="K858" i="1"/>
  <c r="J869" i="1"/>
  <c r="K874" i="1"/>
  <c r="J885" i="1"/>
  <c r="K890" i="1"/>
  <c r="J895" i="1"/>
  <c r="K899" i="1"/>
  <c r="K903" i="1"/>
  <c r="J908" i="1"/>
  <c r="K916" i="1"/>
  <c r="K924" i="1"/>
  <c r="K931" i="1"/>
  <c r="J935" i="1"/>
  <c r="K938" i="1"/>
  <c r="J942" i="1"/>
  <c r="K945" i="1"/>
  <c r="K948" i="1"/>
  <c r="K951" i="1"/>
  <c r="K954" i="1"/>
  <c r="K963" i="1"/>
  <c r="J966" i="1"/>
  <c r="K971" i="1"/>
  <c r="J974" i="1"/>
  <c r="K979" i="1"/>
  <c r="J982" i="1"/>
  <c r="K987" i="1"/>
  <c r="J990" i="1"/>
  <c r="K995" i="1"/>
  <c r="J998" i="1"/>
  <c r="K1003" i="1"/>
  <c r="J1006" i="1"/>
  <c r="K1011" i="1"/>
  <c r="J1014" i="1"/>
  <c r="J544" i="1"/>
  <c r="K615" i="1"/>
  <c r="J666" i="1"/>
  <c r="K700" i="1"/>
  <c r="J724" i="1"/>
  <c r="K745" i="1"/>
  <c r="J788" i="1"/>
  <c r="K809" i="1"/>
  <c r="J846" i="1"/>
  <c r="K852" i="1"/>
  <c r="K859" i="1"/>
  <c r="J870" i="1"/>
  <c r="K875" i="1"/>
  <c r="J886" i="1"/>
  <c r="K891" i="1"/>
  <c r="K895" i="1"/>
  <c r="J900" i="1"/>
  <c r="K908" i="1"/>
  <c r="K921" i="1"/>
  <c r="K928" i="1"/>
  <c r="J932" i="1"/>
  <c r="K935" i="1"/>
  <c r="J939" i="1"/>
  <c r="J955" i="1"/>
  <c r="J958" i="1"/>
  <c r="J961" i="1"/>
  <c r="K966" i="1"/>
  <c r="J969" i="1"/>
  <c r="K974" i="1"/>
  <c r="J977" i="1"/>
  <c r="K982" i="1"/>
  <c r="J985" i="1"/>
  <c r="K990" i="1"/>
  <c r="J993" i="1"/>
  <c r="K998" i="1"/>
  <c r="J1001" i="1"/>
  <c r="K1006" i="1"/>
  <c r="J1009" i="1"/>
  <c r="K1014" i="1"/>
  <c r="J1017" i="1"/>
  <c r="K1022" i="1"/>
  <c r="J1025" i="1"/>
  <c r="K1030" i="1"/>
  <c r="J1033" i="1"/>
  <c r="K1038" i="1"/>
  <c r="J1041" i="1"/>
  <c r="K1046" i="1"/>
  <c r="J1049" i="1"/>
  <c r="K1054" i="1"/>
  <c r="J1057" i="1"/>
  <c r="K1062" i="1"/>
  <c r="J1065" i="1"/>
  <c r="K1070" i="1"/>
  <c r="J1073" i="1"/>
  <c r="K1078" i="1"/>
  <c r="J1081" i="1"/>
  <c r="K1086" i="1"/>
  <c r="J1089" i="1"/>
  <c r="K1094" i="1"/>
  <c r="J1097" i="1"/>
  <c r="I7" i="1"/>
  <c r="I15" i="1"/>
  <c r="I23" i="1"/>
  <c r="I31" i="1"/>
  <c r="I39" i="1"/>
  <c r="I47" i="1"/>
  <c r="I55" i="1"/>
  <c r="I63" i="1"/>
  <c r="I71" i="1"/>
  <c r="I79" i="1"/>
  <c r="I87" i="1"/>
  <c r="I95" i="1"/>
  <c r="I103" i="1"/>
  <c r="I111" i="1"/>
  <c r="I119" i="1"/>
  <c r="I127" i="1"/>
  <c r="I135" i="1"/>
  <c r="I143" i="1"/>
  <c r="I151" i="1"/>
  <c r="I159" i="1"/>
  <c r="I167" i="1"/>
  <c r="I175" i="1"/>
  <c r="I183" i="1"/>
  <c r="I191" i="1"/>
  <c r="I199" i="1"/>
  <c r="I207" i="1"/>
  <c r="I215" i="1"/>
  <c r="I223" i="1"/>
  <c r="I231" i="1"/>
  <c r="I239" i="1"/>
  <c r="I247" i="1"/>
  <c r="I255" i="1"/>
  <c r="I263" i="1"/>
  <c r="I271" i="1"/>
  <c r="I279" i="1"/>
  <c r="J679" i="1"/>
  <c r="J910" i="1"/>
  <c r="J926" i="1"/>
  <c r="K940" i="1"/>
  <c r="J953" i="1"/>
  <c r="K975" i="1"/>
  <c r="J986" i="1"/>
  <c r="K1007" i="1"/>
  <c r="K1017" i="1"/>
  <c r="K1031" i="1"/>
  <c r="J1046" i="1"/>
  <c r="J1060" i="1"/>
  <c r="K1067" i="1"/>
  <c r="J1074" i="1"/>
  <c r="K1081" i="1"/>
  <c r="J1092" i="1"/>
  <c r="K1095" i="1"/>
  <c r="I16" i="1"/>
  <c r="I26" i="1"/>
  <c r="I36" i="1"/>
  <c r="I48" i="1"/>
  <c r="I58" i="1"/>
  <c r="I68" i="1"/>
  <c r="I80" i="1"/>
  <c r="I90" i="1"/>
  <c r="I100" i="1"/>
  <c r="I112" i="1"/>
  <c r="I122" i="1"/>
  <c r="I132" i="1"/>
  <c r="I144" i="1"/>
  <c r="I154" i="1"/>
  <c r="I164" i="1"/>
  <c r="I176" i="1"/>
  <c r="I186" i="1"/>
  <c r="I196" i="1"/>
  <c r="I206" i="1"/>
  <c r="I216" i="1"/>
  <c r="I225" i="1"/>
  <c r="I234" i="1"/>
  <c r="I243" i="1"/>
  <c r="I252" i="1"/>
  <c r="I261" i="1"/>
  <c r="I270" i="1"/>
  <c r="I280" i="1"/>
  <c r="I288" i="1"/>
  <c r="I296" i="1"/>
  <c r="I304" i="1"/>
  <c r="I312" i="1"/>
  <c r="I320" i="1"/>
  <c r="I328" i="1"/>
  <c r="I336" i="1"/>
  <c r="I344" i="1"/>
  <c r="I352" i="1"/>
  <c r="I360" i="1"/>
  <c r="I368" i="1"/>
  <c r="I376" i="1"/>
  <c r="I384" i="1"/>
  <c r="I392" i="1"/>
  <c r="I400" i="1"/>
  <c r="I408" i="1"/>
  <c r="I416" i="1"/>
  <c r="I424" i="1"/>
  <c r="I432" i="1"/>
  <c r="I440" i="1"/>
  <c r="I448" i="1"/>
  <c r="I456" i="1"/>
  <c r="I464" i="1"/>
  <c r="I472" i="1"/>
  <c r="I480" i="1"/>
  <c r="I488" i="1"/>
  <c r="I496" i="1"/>
  <c r="I504" i="1"/>
  <c r="I512" i="1"/>
  <c r="I520" i="1"/>
  <c r="I528" i="1"/>
  <c r="I536" i="1"/>
  <c r="I544" i="1"/>
  <c r="I552" i="1"/>
  <c r="I560" i="1"/>
  <c r="I568" i="1"/>
  <c r="I576" i="1"/>
  <c r="I584" i="1"/>
  <c r="I592" i="1"/>
  <c r="I600" i="1"/>
  <c r="I608" i="1"/>
  <c r="I616" i="1"/>
  <c r="I624" i="1"/>
  <c r="I632" i="1"/>
  <c r="I640" i="1"/>
  <c r="I648" i="1"/>
  <c r="I656" i="1"/>
  <c r="I664" i="1"/>
  <c r="I672" i="1"/>
  <c r="I680" i="1"/>
  <c r="I688" i="1"/>
  <c r="I696" i="1"/>
  <c r="I704" i="1"/>
  <c r="I712" i="1"/>
  <c r="I720" i="1"/>
  <c r="I728" i="1"/>
  <c r="I736" i="1"/>
  <c r="I744" i="1"/>
  <c r="I752" i="1"/>
  <c r="I760" i="1"/>
  <c r="I768" i="1"/>
  <c r="I776" i="1"/>
  <c r="I784" i="1"/>
  <c r="I792" i="1"/>
  <c r="I800" i="1"/>
  <c r="I808" i="1"/>
  <c r="I816" i="1"/>
  <c r="I824" i="1"/>
  <c r="I832" i="1"/>
  <c r="I840" i="1"/>
  <c r="I848" i="1"/>
  <c r="I856" i="1"/>
  <c r="I864" i="1"/>
  <c r="I872" i="1"/>
  <c r="I880" i="1"/>
  <c r="I888" i="1"/>
  <c r="I896" i="1"/>
  <c r="I904" i="1"/>
  <c r="I912" i="1"/>
  <c r="I920" i="1"/>
  <c r="I928" i="1"/>
  <c r="I936" i="1"/>
  <c r="I944" i="1"/>
  <c r="I952" i="1"/>
  <c r="I960" i="1"/>
  <c r="I968" i="1"/>
  <c r="I976" i="1"/>
  <c r="I984" i="1"/>
  <c r="I992" i="1"/>
  <c r="I1000" i="1"/>
  <c r="I1008" i="1"/>
  <c r="I1016" i="1"/>
  <c r="K704" i="1"/>
  <c r="J854" i="1"/>
  <c r="J876" i="1"/>
  <c r="K913" i="1"/>
  <c r="J943" i="1"/>
  <c r="K955" i="1"/>
  <c r="K977" i="1"/>
  <c r="J988" i="1"/>
  <c r="K1009" i="1"/>
  <c r="J1018" i="1"/>
  <c r="K1025" i="1"/>
  <c r="K1039" i="1"/>
  <c r="J1054" i="1"/>
  <c r="J1068" i="1"/>
  <c r="K1075" i="1"/>
  <c r="J1082" i="1"/>
  <c r="K1092" i="1"/>
  <c r="I6" i="1"/>
  <c r="I17" i="1"/>
  <c r="I27" i="1"/>
  <c r="I38" i="1"/>
  <c r="I49" i="1"/>
  <c r="I59" i="1"/>
  <c r="I70" i="1"/>
  <c r="I81" i="1"/>
  <c r="I91" i="1"/>
  <c r="I102" i="1"/>
  <c r="I113" i="1"/>
  <c r="I123" i="1"/>
  <c r="I134" i="1"/>
  <c r="I145" i="1"/>
  <c r="I155" i="1"/>
  <c r="I166" i="1"/>
  <c r="I177" i="1"/>
  <c r="I187" i="1"/>
  <c r="I198" i="1"/>
  <c r="I208" i="1"/>
  <c r="I217" i="1"/>
  <c r="I226" i="1"/>
  <c r="I235" i="1"/>
  <c r="I244" i="1"/>
  <c r="I253" i="1"/>
  <c r="I262" i="1"/>
  <c r="I272" i="1"/>
  <c r="I281" i="1"/>
  <c r="I289" i="1"/>
  <c r="I297" i="1"/>
  <c r="I305" i="1"/>
  <c r="I313" i="1"/>
  <c r="I321" i="1"/>
  <c r="I329" i="1"/>
  <c r="I337" i="1"/>
  <c r="I345" i="1"/>
  <c r="I353" i="1"/>
  <c r="I361" i="1"/>
  <c r="I369" i="1"/>
  <c r="I377" i="1"/>
  <c r="I385" i="1"/>
  <c r="I393" i="1"/>
  <c r="I401" i="1"/>
  <c r="I409" i="1"/>
  <c r="I417" i="1"/>
  <c r="I425" i="1"/>
  <c r="I433" i="1"/>
  <c r="I441" i="1"/>
  <c r="I449" i="1"/>
  <c r="I457" i="1"/>
  <c r="I465" i="1"/>
  <c r="I473" i="1"/>
  <c r="I481" i="1"/>
  <c r="I489" i="1"/>
  <c r="I497" i="1"/>
  <c r="I505" i="1"/>
  <c r="I513" i="1"/>
  <c r="I521" i="1"/>
  <c r="I529" i="1"/>
  <c r="I537" i="1"/>
  <c r="I545" i="1"/>
  <c r="I553" i="1"/>
  <c r="I561" i="1"/>
  <c r="I569" i="1"/>
  <c r="I577" i="1"/>
  <c r="I585" i="1"/>
  <c r="I593" i="1"/>
  <c r="I601" i="1"/>
  <c r="I609" i="1"/>
  <c r="I617" i="1"/>
  <c r="I625" i="1"/>
  <c r="I633" i="1"/>
  <c r="I641" i="1"/>
  <c r="I649" i="1"/>
  <c r="I657" i="1"/>
  <c r="I665" i="1"/>
  <c r="I673" i="1"/>
  <c r="I681" i="1"/>
  <c r="I689" i="1"/>
  <c r="I697" i="1"/>
  <c r="I705" i="1"/>
  <c r="I713" i="1"/>
  <c r="I721" i="1"/>
  <c r="I729" i="1"/>
  <c r="I737" i="1"/>
  <c r="I745" i="1"/>
  <c r="I753" i="1"/>
  <c r="I761" i="1"/>
  <c r="I769" i="1"/>
  <c r="I777" i="1"/>
  <c r="I785" i="1"/>
  <c r="I793" i="1"/>
  <c r="I801" i="1"/>
  <c r="I809" i="1"/>
  <c r="I817" i="1"/>
  <c r="I825" i="1"/>
  <c r="I833" i="1"/>
  <c r="I841" i="1"/>
  <c r="I849" i="1"/>
  <c r="I857" i="1"/>
  <c r="I865" i="1"/>
  <c r="I873" i="1"/>
  <c r="I881" i="1"/>
  <c r="I889" i="1"/>
  <c r="I897" i="1"/>
  <c r="I905" i="1"/>
  <c r="I913" i="1"/>
  <c r="I921" i="1"/>
  <c r="I929" i="1"/>
  <c r="I937" i="1"/>
  <c r="I945" i="1"/>
  <c r="I953" i="1"/>
  <c r="I961" i="1"/>
  <c r="I969" i="1"/>
  <c r="I977" i="1"/>
  <c r="I985" i="1"/>
  <c r="I993" i="1"/>
  <c r="I1001" i="1"/>
  <c r="I1009" i="1"/>
  <c r="I1017" i="1"/>
  <c r="I1025" i="1"/>
  <c r="I1033" i="1"/>
  <c r="I1041" i="1"/>
  <c r="I1049" i="1"/>
  <c r="I1057" i="1"/>
  <c r="I1065" i="1"/>
  <c r="I1073" i="1"/>
  <c r="I1081" i="1"/>
  <c r="I1089" i="1"/>
  <c r="I1097" i="1"/>
  <c r="I946" i="1"/>
  <c r="I1002" i="1"/>
  <c r="I1018" i="1"/>
  <c r="I1034" i="1"/>
  <c r="I1042" i="1"/>
  <c r="I1058" i="1"/>
  <c r="I1074" i="1"/>
  <c r="I1090" i="1"/>
  <c r="J796" i="1"/>
  <c r="J855" i="1"/>
  <c r="J877" i="1"/>
  <c r="K897" i="1"/>
  <c r="J914" i="1"/>
  <c r="J956" i="1"/>
  <c r="K967" i="1"/>
  <c r="J978" i="1"/>
  <c r="K999" i="1"/>
  <c r="J1010" i="1"/>
  <c r="K1019" i="1"/>
  <c r="J1026" i="1"/>
  <c r="K1033" i="1"/>
  <c r="K1047" i="1"/>
  <c r="J1062" i="1"/>
  <c r="J1076" i="1"/>
  <c r="K1083" i="1"/>
  <c r="K1089" i="1"/>
  <c r="J1096" i="1"/>
  <c r="I8" i="1"/>
  <c r="I18" i="1"/>
  <c r="I28" i="1"/>
  <c r="I40" i="1"/>
  <c r="I50" i="1"/>
  <c r="I60" i="1"/>
  <c r="I72" i="1"/>
  <c r="I82" i="1"/>
  <c r="I92" i="1"/>
  <c r="I104" i="1"/>
  <c r="I114" i="1"/>
  <c r="I124" i="1"/>
  <c r="I136" i="1"/>
  <c r="I146" i="1"/>
  <c r="I156" i="1"/>
  <c r="I168" i="1"/>
  <c r="I178" i="1"/>
  <c r="I188" i="1"/>
  <c r="I200" i="1"/>
  <c r="I209" i="1"/>
  <c r="I218" i="1"/>
  <c r="I227" i="1"/>
  <c r="I236" i="1"/>
  <c r="I245" i="1"/>
  <c r="I254" i="1"/>
  <c r="I264" i="1"/>
  <c r="I273" i="1"/>
  <c r="I282" i="1"/>
  <c r="I290" i="1"/>
  <c r="I298" i="1"/>
  <c r="I306" i="1"/>
  <c r="I314" i="1"/>
  <c r="I322" i="1"/>
  <c r="I330" i="1"/>
  <c r="I338" i="1"/>
  <c r="I346" i="1"/>
  <c r="I354" i="1"/>
  <c r="I362" i="1"/>
  <c r="I370" i="1"/>
  <c r="I378" i="1"/>
  <c r="I386" i="1"/>
  <c r="I394" i="1"/>
  <c r="I402" i="1"/>
  <c r="I410" i="1"/>
  <c r="I418" i="1"/>
  <c r="I426" i="1"/>
  <c r="I434" i="1"/>
  <c r="I442" i="1"/>
  <c r="I450" i="1"/>
  <c r="I458" i="1"/>
  <c r="I466" i="1"/>
  <c r="I474" i="1"/>
  <c r="I482" i="1"/>
  <c r="I490" i="1"/>
  <c r="I498" i="1"/>
  <c r="I506" i="1"/>
  <c r="I514" i="1"/>
  <c r="I522" i="1"/>
  <c r="I530" i="1"/>
  <c r="I538" i="1"/>
  <c r="I546" i="1"/>
  <c r="I554" i="1"/>
  <c r="I562" i="1"/>
  <c r="I570" i="1"/>
  <c r="I578" i="1"/>
  <c r="I586" i="1"/>
  <c r="I594" i="1"/>
  <c r="I602" i="1"/>
  <c r="I610" i="1"/>
  <c r="I618" i="1"/>
  <c r="I626" i="1"/>
  <c r="I634" i="1"/>
  <c r="I642" i="1"/>
  <c r="I650" i="1"/>
  <c r="I658" i="1"/>
  <c r="I666" i="1"/>
  <c r="I674" i="1"/>
  <c r="I682" i="1"/>
  <c r="I690" i="1"/>
  <c r="I698" i="1"/>
  <c r="I706" i="1"/>
  <c r="I714" i="1"/>
  <c r="I722" i="1"/>
  <c r="I730" i="1"/>
  <c r="I738" i="1"/>
  <c r="I746" i="1"/>
  <c r="I754" i="1"/>
  <c r="I762" i="1"/>
  <c r="I770" i="1"/>
  <c r="I778" i="1"/>
  <c r="I786" i="1"/>
  <c r="I794" i="1"/>
  <c r="I802" i="1"/>
  <c r="I810" i="1"/>
  <c r="I818" i="1"/>
  <c r="I826" i="1"/>
  <c r="I834" i="1"/>
  <c r="I842" i="1"/>
  <c r="I850" i="1"/>
  <c r="I858" i="1"/>
  <c r="I866" i="1"/>
  <c r="I874" i="1"/>
  <c r="I882" i="1"/>
  <c r="I890" i="1"/>
  <c r="I898" i="1"/>
  <c r="I906" i="1"/>
  <c r="I914" i="1"/>
  <c r="I922" i="1"/>
  <c r="I930" i="1"/>
  <c r="I938" i="1"/>
  <c r="I954" i="1"/>
  <c r="I962" i="1"/>
  <c r="I970" i="1"/>
  <c r="I978" i="1"/>
  <c r="I986" i="1"/>
  <c r="I994" i="1"/>
  <c r="I1010" i="1"/>
  <c r="I1026" i="1"/>
  <c r="I1050" i="1"/>
  <c r="I1066" i="1"/>
  <c r="I1082" i="1"/>
  <c r="I1098" i="1"/>
  <c r="J812" i="1"/>
  <c r="J860" i="1"/>
  <c r="K881" i="1"/>
  <c r="K900" i="1"/>
  <c r="J917" i="1"/>
  <c r="K932" i="1"/>
  <c r="J946" i="1"/>
  <c r="K958" i="1"/>
  <c r="K969" i="1"/>
  <c r="J980" i="1"/>
  <c r="K1001" i="1"/>
  <c r="J1012" i="1"/>
  <c r="J1020" i="1"/>
  <c r="K1027" i="1"/>
  <c r="J1034" i="1"/>
  <c r="K1041" i="1"/>
  <c r="K1055" i="1"/>
  <c r="J1070" i="1"/>
  <c r="J1084" i="1"/>
  <c r="J1093" i="1"/>
  <c r="I9" i="1"/>
  <c r="I19" i="1"/>
  <c r="I30" i="1"/>
  <c r="I41" i="1"/>
  <c r="I51" i="1"/>
  <c r="I62" i="1"/>
  <c r="I73" i="1"/>
  <c r="I83" i="1"/>
  <c r="I94" i="1"/>
  <c r="I105" i="1"/>
  <c r="I115" i="1"/>
  <c r="I126" i="1"/>
  <c r="I137" i="1"/>
  <c r="I147" i="1"/>
  <c r="I158" i="1"/>
  <c r="I169" i="1"/>
  <c r="I179" i="1"/>
  <c r="I190" i="1"/>
  <c r="I201" i="1"/>
  <c r="I210" i="1"/>
  <c r="I219" i="1"/>
  <c r="I228" i="1"/>
  <c r="I237" i="1"/>
  <c r="I246" i="1"/>
  <c r="I256" i="1"/>
  <c r="I265" i="1"/>
  <c r="I274" i="1"/>
  <c r="I283" i="1"/>
  <c r="I291" i="1"/>
  <c r="I299" i="1"/>
  <c r="I307" i="1"/>
  <c r="I315" i="1"/>
  <c r="I323" i="1"/>
  <c r="I331" i="1"/>
  <c r="I339" i="1"/>
  <c r="I347" i="1"/>
  <c r="I355" i="1"/>
  <c r="I363" i="1"/>
  <c r="I371" i="1"/>
  <c r="I379" i="1"/>
  <c r="I387" i="1"/>
  <c r="I395" i="1"/>
  <c r="I403" i="1"/>
  <c r="I411" i="1"/>
  <c r="I419" i="1"/>
  <c r="I427" i="1"/>
  <c r="I435" i="1"/>
  <c r="I443" i="1"/>
  <c r="I451" i="1"/>
  <c r="I459" i="1"/>
  <c r="I467" i="1"/>
  <c r="I475" i="1"/>
  <c r="I483" i="1"/>
  <c r="I491" i="1"/>
  <c r="I499" i="1"/>
  <c r="I507" i="1"/>
  <c r="I515" i="1"/>
  <c r="I523" i="1"/>
  <c r="I531" i="1"/>
  <c r="I539" i="1"/>
  <c r="I547" i="1"/>
  <c r="I555" i="1"/>
  <c r="I563" i="1"/>
  <c r="I571" i="1"/>
  <c r="I579" i="1"/>
  <c r="I587" i="1"/>
  <c r="I595" i="1"/>
  <c r="I603" i="1"/>
  <c r="I611" i="1"/>
  <c r="I619" i="1"/>
  <c r="I627" i="1"/>
  <c r="I635" i="1"/>
  <c r="I643" i="1"/>
  <c r="I651" i="1"/>
  <c r="I659" i="1"/>
  <c r="I667" i="1"/>
  <c r="I675" i="1"/>
  <c r="I683" i="1"/>
  <c r="I691" i="1"/>
  <c r="I699" i="1"/>
  <c r="I707" i="1"/>
  <c r="I715" i="1"/>
  <c r="I723" i="1"/>
  <c r="I731" i="1"/>
  <c r="I739" i="1"/>
  <c r="I747" i="1"/>
  <c r="I755" i="1"/>
  <c r="I763" i="1"/>
  <c r="I771" i="1"/>
  <c r="I779" i="1"/>
  <c r="I787" i="1"/>
  <c r="I795" i="1"/>
  <c r="I803" i="1"/>
  <c r="I811" i="1"/>
  <c r="I819" i="1"/>
  <c r="I827" i="1"/>
  <c r="I835" i="1"/>
  <c r="I843" i="1"/>
  <c r="I851" i="1"/>
  <c r="I859" i="1"/>
  <c r="I867" i="1"/>
  <c r="I875" i="1"/>
  <c r="I883" i="1"/>
  <c r="I891" i="1"/>
  <c r="I899" i="1"/>
  <c r="I907" i="1"/>
  <c r="I915" i="1"/>
  <c r="I923" i="1"/>
  <c r="I931" i="1"/>
  <c r="I939" i="1"/>
  <c r="I947" i="1"/>
  <c r="I955" i="1"/>
  <c r="I963" i="1"/>
  <c r="I971" i="1"/>
  <c r="I979" i="1"/>
  <c r="I987" i="1"/>
  <c r="I995" i="1"/>
  <c r="I1003" i="1"/>
  <c r="I1011" i="1"/>
  <c r="I1019" i="1"/>
  <c r="I1027" i="1"/>
  <c r="I1035" i="1"/>
  <c r="I1043" i="1"/>
  <c r="I1051" i="1"/>
  <c r="I1059" i="1"/>
  <c r="I1067" i="1"/>
  <c r="I1075" i="1"/>
  <c r="I1083" i="1"/>
  <c r="I1091" i="1"/>
  <c r="I748" i="1"/>
  <c r="I812" i="1"/>
  <c r="I828" i="1"/>
  <c r="I844" i="1"/>
  <c r="I860" i="1"/>
  <c r="I876" i="1"/>
  <c r="I892" i="1"/>
  <c r="I908" i="1"/>
  <c r="I940" i="1"/>
  <c r="I972" i="1"/>
  <c r="I988" i="1"/>
  <c r="I1004" i="1"/>
  <c r="K577" i="1"/>
  <c r="J732" i="1"/>
  <c r="K817" i="1"/>
  <c r="J861" i="1"/>
  <c r="K882" i="1"/>
  <c r="J901" i="1"/>
  <c r="J933" i="1"/>
  <c r="J947" i="1"/>
  <c r="J959" i="1"/>
  <c r="J970" i="1"/>
  <c r="K991" i="1"/>
  <c r="J1002" i="1"/>
  <c r="J1028" i="1"/>
  <c r="K1035" i="1"/>
  <c r="J1042" i="1"/>
  <c r="K1049" i="1"/>
  <c r="K1063" i="1"/>
  <c r="J1078" i="1"/>
  <c r="J1090" i="1"/>
  <c r="K1093" i="1"/>
  <c r="K1097" i="1"/>
  <c r="I10" i="1"/>
  <c r="I20" i="1"/>
  <c r="I32" i="1"/>
  <c r="I42" i="1"/>
  <c r="I52" i="1"/>
  <c r="I64" i="1"/>
  <c r="I74" i="1"/>
  <c r="I84" i="1"/>
  <c r="I96" i="1"/>
  <c r="I106" i="1"/>
  <c r="I116" i="1"/>
  <c r="I128" i="1"/>
  <c r="I138" i="1"/>
  <c r="I148" i="1"/>
  <c r="I160" i="1"/>
  <c r="I170" i="1"/>
  <c r="I180" i="1"/>
  <c r="I192" i="1"/>
  <c r="I202" i="1"/>
  <c r="I211" i="1"/>
  <c r="I220" i="1"/>
  <c r="I229" i="1"/>
  <c r="I238" i="1"/>
  <c r="I248" i="1"/>
  <c r="I257" i="1"/>
  <c r="I266" i="1"/>
  <c r="I275" i="1"/>
  <c r="I284" i="1"/>
  <c r="I292" i="1"/>
  <c r="I300" i="1"/>
  <c r="I308" i="1"/>
  <c r="I316" i="1"/>
  <c r="I324" i="1"/>
  <c r="I332" i="1"/>
  <c r="I340" i="1"/>
  <c r="I348" i="1"/>
  <c r="I356" i="1"/>
  <c r="I364" i="1"/>
  <c r="I372" i="1"/>
  <c r="I380" i="1"/>
  <c r="I388" i="1"/>
  <c r="I396" i="1"/>
  <c r="I404" i="1"/>
  <c r="I412" i="1"/>
  <c r="I420" i="1"/>
  <c r="I428" i="1"/>
  <c r="I436" i="1"/>
  <c r="I444" i="1"/>
  <c r="I452" i="1"/>
  <c r="I460" i="1"/>
  <c r="I468" i="1"/>
  <c r="I476" i="1"/>
  <c r="I484" i="1"/>
  <c r="I492" i="1"/>
  <c r="I500" i="1"/>
  <c r="I508" i="1"/>
  <c r="I516" i="1"/>
  <c r="I524" i="1"/>
  <c r="I532" i="1"/>
  <c r="I540" i="1"/>
  <c r="I548" i="1"/>
  <c r="I556" i="1"/>
  <c r="I564" i="1"/>
  <c r="I572" i="1"/>
  <c r="I580" i="1"/>
  <c r="I588" i="1"/>
  <c r="I596" i="1"/>
  <c r="I604" i="1"/>
  <c r="I612" i="1"/>
  <c r="I620" i="1"/>
  <c r="I628" i="1"/>
  <c r="I636" i="1"/>
  <c r="I644" i="1"/>
  <c r="I652" i="1"/>
  <c r="I660" i="1"/>
  <c r="I668" i="1"/>
  <c r="I676" i="1"/>
  <c r="I684" i="1"/>
  <c r="I692" i="1"/>
  <c r="I700" i="1"/>
  <c r="I708" i="1"/>
  <c r="I716" i="1"/>
  <c r="I724" i="1"/>
  <c r="I732" i="1"/>
  <c r="I740" i="1"/>
  <c r="I756" i="1"/>
  <c r="I764" i="1"/>
  <c r="I772" i="1"/>
  <c r="I780" i="1"/>
  <c r="I788" i="1"/>
  <c r="I796" i="1"/>
  <c r="I804" i="1"/>
  <c r="I820" i="1"/>
  <c r="I836" i="1"/>
  <c r="I852" i="1"/>
  <c r="I868" i="1"/>
  <c r="I884" i="1"/>
  <c r="I900" i="1"/>
  <c r="I916" i="1"/>
  <c r="I924" i="1"/>
  <c r="I932" i="1"/>
  <c r="I948" i="1"/>
  <c r="I956" i="1"/>
  <c r="I964" i="1"/>
  <c r="I980" i="1"/>
  <c r="I996" i="1"/>
  <c r="J748" i="1"/>
  <c r="K833" i="1"/>
  <c r="K865" i="1"/>
  <c r="J949" i="1"/>
  <c r="K961" i="1"/>
  <c r="J972" i="1"/>
  <c r="K993" i="1"/>
  <c r="J1004" i="1"/>
  <c r="J1022" i="1"/>
  <c r="J1036" i="1"/>
  <c r="K1043" i="1"/>
  <c r="J1050" i="1"/>
  <c r="K1057" i="1"/>
  <c r="K1071" i="1"/>
  <c r="J1086" i="1"/>
  <c r="K1090" i="1"/>
  <c r="J1094" i="1"/>
  <c r="I11" i="1"/>
  <c r="I22" i="1"/>
  <c r="I33" i="1"/>
  <c r="I43" i="1"/>
  <c r="I54" i="1"/>
  <c r="I65" i="1"/>
  <c r="I75" i="1"/>
  <c r="I86" i="1"/>
  <c r="I97" i="1"/>
  <c r="I107" i="1"/>
  <c r="I118" i="1"/>
  <c r="I129" i="1"/>
  <c r="I139" i="1"/>
  <c r="I150" i="1"/>
  <c r="I161" i="1"/>
  <c r="I171" i="1"/>
  <c r="I182" i="1"/>
  <c r="I193" i="1"/>
  <c r="I203" i="1"/>
  <c r="I212" i="1"/>
  <c r="I221" i="1"/>
  <c r="I230" i="1"/>
  <c r="I240" i="1"/>
  <c r="I249" i="1"/>
  <c r="I258" i="1"/>
  <c r="I267" i="1"/>
  <c r="I276" i="1"/>
  <c r="I285" i="1"/>
  <c r="I293" i="1"/>
  <c r="I301" i="1"/>
  <c r="I309" i="1"/>
  <c r="I317" i="1"/>
  <c r="I325" i="1"/>
  <c r="I333" i="1"/>
  <c r="I341" i="1"/>
  <c r="I349" i="1"/>
  <c r="I357" i="1"/>
  <c r="I365" i="1"/>
  <c r="I373" i="1"/>
  <c r="I381" i="1"/>
  <c r="I389" i="1"/>
  <c r="I397" i="1"/>
  <c r="I405" i="1"/>
  <c r="I413" i="1"/>
  <c r="I421" i="1"/>
  <c r="I429" i="1"/>
  <c r="I437" i="1"/>
  <c r="I445" i="1"/>
  <c r="I453" i="1"/>
  <c r="I461" i="1"/>
  <c r="I469" i="1"/>
  <c r="I477" i="1"/>
  <c r="I485" i="1"/>
  <c r="I493" i="1"/>
  <c r="I501" i="1"/>
  <c r="I509" i="1"/>
  <c r="I517" i="1"/>
  <c r="I525" i="1"/>
  <c r="I533" i="1"/>
  <c r="I541" i="1"/>
  <c r="I549" i="1"/>
  <c r="I557" i="1"/>
  <c r="I565" i="1"/>
  <c r="I573" i="1"/>
  <c r="I581" i="1"/>
  <c r="I589" i="1"/>
  <c r="I597" i="1"/>
  <c r="I605" i="1"/>
  <c r="I613" i="1"/>
  <c r="I621" i="1"/>
  <c r="I629" i="1"/>
  <c r="I637" i="1"/>
  <c r="I645" i="1"/>
  <c r="I653" i="1"/>
  <c r="I661" i="1"/>
  <c r="I669" i="1"/>
  <c r="I677" i="1"/>
  <c r="I685" i="1"/>
  <c r="I693" i="1"/>
  <c r="I701" i="1"/>
  <c r="I1092" i="1"/>
  <c r="I1078" i="1"/>
  <c r="I1064" i="1"/>
  <c r="I1053" i="1"/>
  <c r="I1039" i="1"/>
  <c r="I1028" i="1"/>
  <c r="I1013" i="1"/>
  <c r="I991" i="1"/>
  <c r="I973" i="1"/>
  <c r="I950" i="1"/>
  <c r="I927" i="1"/>
  <c r="I909" i="1"/>
  <c r="I886" i="1"/>
  <c r="I863" i="1"/>
  <c r="I845" i="1"/>
  <c r="I822" i="1"/>
  <c r="I799" i="1"/>
  <c r="I781" i="1"/>
  <c r="I758" i="1"/>
  <c r="I735" i="1"/>
  <c r="I717" i="1"/>
  <c r="I687" i="1"/>
  <c r="I655" i="1"/>
  <c r="I623" i="1"/>
  <c r="I591" i="1"/>
  <c r="I559" i="1"/>
  <c r="I527" i="1"/>
  <c r="I495" i="1"/>
  <c r="I463" i="1"/>
  <c r="I431" i="1"/>
  <c r="I399" i="1"/>
  <c r="I367" i="1"/>
  <c r="I335" i="1"/>
  <c r="I303" i="1"/>
  <c r="I269" i="1"/>
  <c r="I233" i="1"/>
  <c r="I195" i="1"/>
  <c r="I153" i="1"/>
  <c r="I110" i="1"/>
  <c r="I67" i="1"/>
  <c r="I25" i="1"/>
  <c r="K1091" i="1"/>
  <c r="J1066" i="1"/>
  <c r="J1038" i="1"/>
  <c r="J964" i="1"/>
  <c r="K769" i="1"/>
  <c r="I1015" i="1"/>
  <c r="I870" i="1"/>
  <c r="I599" i="1"/>
  <c r="I1077" i="1"/>
  <c r="I1063" i="1"/>
  <c r="I1038" i="1"/>
  <c r="I1024" i="1"/>
  <c r="I1012" i="1"/>
  <c r="I967" i="1"/>
  <c r="I949" i="1"/>
  <c r="I926" i="1"/>
  <c r="I903" i="1"/>
  <c r="I885" i="1"/>
  <c r="I862" i="1"/>
  <c r="I839" i="1"/>
  <c r="I798" i="1"/>
  <c r="I775" i="1"/>
  <c r="I757" i="1"/>
  <c r="I734" i="1"/>
  <c r="I711" i="1"/>
  <c r="I686" i="1"/>
  <c r="I654" i="1"/>
  <c r="I622" i="1"/>
  <c r="I590" i="1"/>
  <c r="I558" i="1"/>
  <c r="I526" i="1"/>
  <c r="I494" i="1"/>
  <c r="I462" i="1"/>
  <c r="I430" i="1"/>
  <c r="I398" i="1"/>
  <c r="I366" i="1"/>
  <c r="I334" i="1"/>
  <c r="I302" i="1"/>
  <c r="I268" i="1"/>
  <c r="I232" i="1"/>
  <c r="I194" i="1"/>
  <c r="I152" i="1"/>
  <c r="I108" i="1"/>
  <c r="I66" i="1"/>
  <c r="I24" i="1"/>
  <c r="K1065" i="1"/>
  <c r="J962" i="1"/>
  <c r="K753" i="1"/>
  <c r="I1080" i="1"/>
  <c r="I1044" i="1"/>
  <c r="I957" i="1"/>
  <c r="I806" i="1"/>
  <c r="I471" i="1"/>
  <c r="I1088" i="1"/>
  <c r="I1052" i="1"/>
  <c r="I990" i="1"/>
  <c r="I821" i="1"/>
  <c r="I1087" i="1"/>
  <c r="I1076" i="1"/>
  <c r="I1062" i="1"/>
  <c r="I1048" i="1"/>
  <c r="I1037" i="1"/>
  <c r="I1023" i="1"/>
  <c r="I1007" i="1"/>
  <c r="I989" i="1"/>
  <c r="I966" i="1"/>
  <c r="I943" i="1"/>
  <c r="I925" i="1"/>
  <c r="I902" i="1"/>
  <c r="I879" i="1"/>
  <c r="I861" i="1"/>
  <c r="I838" i="1"/>
  <c r="I815" i="1"/>
  <c r="I797" i="1"/>
  <c r="I774" i="1"/>
  <c r="I751" i="1"/>
  <c r="I733" i="1"/>
  <c r="I710" i="1"/>
  <c r="I679" i="1"/>
  <c r="I647" i="1"/>
  <c r="I615" i="1"/>
  <c r="I583" i="1"/>
  <c r="I551" i="1"/>
  <c r="I519" i="1"/>
  <c r="I487" i="1"/>
  <c r="I455" i="1"/>
  <c r="I423" i="1"/>
  <c r="I391" i="1"/>
  <c r="I359" i="1"/>
  <c r="I327" i="1"/>
  <c r="I295" i="1"/>
  <c r="I260" i="1"/>
  <c r="I224" i="1"/>
  <c r="I185" i="1"/>
  <c r="I142" i="1"/>
  <c r="I99" i="1"/>
  <c r="I57" i="1"/>
  <c r="I14" i="1"/>
  <c r="K1087" i="1"/>
  <c r="K1059" i="1"/>
  <c r="J996" i="1"/>
  <c r="K952" i="1"/>
  <c r="J892" i="1"/>
  <c r="I1069" i="1"/>
  <c r="I893" i="1"/>
  <c r="I535" i="1"/>
  <c r="I1086" i="1"/>
  <c r="I1072" i="1"/>
  <c r="I1061" i="1"/>
  <c r="I1047" i="1"/>
  <c r="I1036" i="1"/>
  <c r="I1022" i="1"/>
  <c r="I1006" i="1"/>
  <c r="I983" i="1"/>
  <c r="I965" i="1"/>
  <c r="I942" i="1"/>
  <c r="I919" i="1"/>
  <c r="I901" i="1"/>
  <c r="I878" i="1"/>
  <c r="I855" i="1"/>
  <c r="I837" i="1"/>
  <c r="I814" i="1"/>
  <c r="I791" i="1"/>
  <c r="I773" i="1"/>
  <c r="I750" i="1"/>
  <c r="I727" i="1"/>
  <c r="I709" i="1"/>
  <c r="I678" i="1"/>
  <c r="I646" i="1"/>
  <c r="I614" i="1"/>
  <c r="I582" i="1"/>
  <c r="I550" i="1"/>
  <c r="I518" i="1"/>
  <c r="I486" i="1"/>
  <c r="I454" i="1"/>
  <c r="I422" i="1"/>
  <c r="I390" i="1"/>
  <c r="I358" i="1"/>
  <c r="I326" i="1"/>
  <c r="I294" i="1"/>
  <c r="I259" i="1"/>
  <c r="I222" i="1"/>
  <c r="I184" i="1"/>
  <c r="I140" i="1"/>
  <c r="I98" i="1"/>
  <c r="I56" i="1"/>
  <c r="I12" i="1"/>
  <c r="J1058" i="1"/>
  <c r="J1030" i="1"/>
  <c r="J994" i="1"/>
  <c r="J950" i="1"/>
  <c r="I998" i="1"/>
  <c r="I847" i="1"/>
  <c r="I567" i="1"/>
  <c r="I1096" i="1"/>
  <c r="I1085" i="1"/>
  <c r="I1071" i="1"/>
  <c r="I1060" i="1"/>
  <c r="I1046" i="1"/>
  <c r="I1032" i="1"/>
  <c r="I1021" i="1"/>
  <c r="I1005" i="1"/>
  <c r="I982" i="1"/>
  <c r="I959" i="1"/>
  <c r="I941" i="1"/>
  <c r="I918" i="1"/>
  <c r="I895" i="1"/>
  <c r="I877" i="1"/>
  <c r="I854" i="1"/>
  <c r="I831" i="1"/>
  <c r="I813" i="1"/>
  <c r="I790" i="1"/>
  <c r="I767" i="1"/>
  <c r="I749" i="1"/>
  <c r="I726" i="1"/>
  <c r="I703" i="1"/>
  <c r="I671" i="1"/>
  <c r="I639" i="1"/>
  <c r="I607" i="1"/>
  <c r="I575" i="1"/>
  <c r="I543" i="1"/>
  <c r="I511" i="1"/>
  <c r="I479" i="1"/>
  <c r="I447" i="1"/>
  <c r="I415" i="1"/>
  <c r="I383" i="1"/>
  <c r="I351" i="1"/>
  <c r="I319" i="1"/>
  <c r="I287" i="1"/>
  <c r="I251" i="1"/>
  <c r="I214" i="1"/>
  <c r="I174" i="1"/>
  <c r="I131" i="1"/>
  <c r="I89" i="1"/>
  <c r="I46" i="1"/>
  <c r="K1098" i="1"/>
  <c r="J1052" i="1"/>
  <c r="K1023" i="1"/>
  <c r="K985" i="1"/>
  <c r="K939" i="1"/>
  <c r="I1055" i="1"/>
  <c r="I911" i="1"/>
  <c r="I503" i="1"/>
  <c r="I1095" i="1"/>
  <c r="I1084" i="1"/>
  <c r="I1070" i="1"/>
  <c r="I1056" i="1"/>
  <c r="I1045" i="1"/>
  <c r="I1031" i="1"/>
  <c r="I1020" i="1"/>
  <c r="I999" i="1"/>
  <c r="I981" i="1"/>
  <c r="I958" i="1"/>
  <c r="I935" i="1"/>
  <c r="I917" i="1"/>
  <c r="I894" i="1"/>
  <c r="I871" i="1"/>
  <c r="I853" i="1"/>
  <c r="I830" i="1"/>
  <c r="I807" i="1"/>
  <c r="I789" i="1"/>
  <c r="I766" i="1"/>
  <c r="I743" i="1"/>
  <c r="I725" i="1"/>
  <c r="I702" i="1"/>
  <c r="I670" i="1"/>
  <c r="I638" i="1"/>
  <c r="I606" i="1"/>
  <c r="I574" i="1"/>
  <c r="I542" i="1"/>
  <c r="I510" i="1"/>
  <c r="I478" i="1"/>
  <c r="I446" i="1"/>
  <c r="I414" i="1"/>
  <c r="I382" i="1"/>
  <c r="I350" i="1"/>
  <c r="I318" i="1"/>
  <c r="I286" i="1"/>
  <c r="I250" i="1"/>
  <c r="I213" i="1"/>
  <c r="I172" i="1"/>
  <c r="I130" i="1"/>
  <c r="I88" i="1"/>
  <c r="I44" i="1"/>
  <c r="J1098" i="1"/>
  <c r="K1079" i="1"/>
  <c r="K1051" i="1"/>
  <c r="K983" i="1"/>
  <c r="K866" i="1"/>
  <c r="N5" i="1" l="1"/>
  <c r="N6" i="1" s="1"/>
  <c r="N7" i="1" s="1"/>
  <c r="N8" i="1" s="1"/>
  <c r="N9" i="1" s="1"/>
  <c r="N10" i="1" s="1"/>
  <c r="N11" i="1" s="1"/>
  <c r="N12" i="1" s="1"/>
  <c r="N13" i="1" s="1"/>
  <c r="N14" i="1" s="1"/>
  <c r="N15" i="1" l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O4" i="1" l="1" a="1"/>
  <c r="O4" i="1" s="1"/>
  <c r="N290" i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N511" i="1" s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N534" i="1" s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N554" i="1" s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 s="1"/>
  <c r="N570" i="1" s="1"/>
  <c r="N571" i="1" s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N593" i="1" s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N614" i="1" s="1"/>
  <c r="N615" i="1" s="1"/>
  <c r="N616" i="1" s="1"/>
  <c r="N617" i="1" s="1"/>
  <c r="N618" i="1" s="1"/>
  <c r="N619" i="1" s="1"/>
  <c r="N620" i="1" s="1"/>
  <c r="N621" i="1" s="1"/>
  <c r="N622" i="1" s="1"/>
  <c r="N623" i="1" s="1"/>
  <c r="N624" i="1" s="1"/>
  <c r="N625" i="1" s="1"/>
  <c r="N626" i="1" s="1"/>
  <c r="N627" i="1" s="1"/>
  <c r="N628" i="1" s="1"/>
  <c r="N629" i="1" s="1"/>
  <c r="N630" i="1" s="1"/>
  <c r="N631" i="1" s="1"/>
  <c r="N632" i="1" s="1"/>
  <c r="N633" i="1" s="1"/>
  <c r="N634" i="1" s="1"/>
  <c r="N635" i="1" s="1"/>
  <c r="N636" i="1" s="1"/>
  <c r="N637" i="1" s="1"/>
  <c r="N638" i="1" s="1"/>
  <c r="N639" i="1" s="1"/>
  <c r="N640" i="1" s="1"/>
  <c r="N641" i="1" s="1"/>
  <c r="N642" i="1" s="1"/>
  <c r="N643" i="1" s="1"/>
  <c r="N644" i="1" s="1"/>
  <c r="N645" i="1" s="1"/>
  <c r="N646" i="1" s="1"/>
  <c r="N647" i="1" s="1"/>
  <c r="N648" i="1" s="1"/>
  <c r="N649" i="1" s="1"/>
  <c r="N650" i="1" s="1"/>
  <c r="N651" i="1" s="1"/>
  <c r="N652" i="1" s="1"/>
  <c r="N653" i="1" s="1"/>
  <c r="N654" i="1" s="1"/>
  <c r="N655" i="1" s="1"/>
  <c r="N656" i="1" s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N668" i="1" s="1"/>
  <c r="N669" i="1" s="1"/>
  <c r="N670" i="1" s="1"/>
  <c r="N671" i="1" s="1"/>
  <c r="N672" i="1" s="1"/>
  <c r="N673" i="1" s="1"/>
  <c r="N674" i="1" s="1"/>
  <c r="N675" i="1" s="1"/>
  <c r="N676" i="1" s="1"/>
  <c r="N677" i="1" s="1"/>
  <c r="N678" i="1" s="1"/>
  <c r="N679" i="1" s="1"/>
  <c r="N680" i="1" s="1"/>
  <c r="N681" i="1" s="1"/>
  <c r="N682" i="1" s="1"/>
  <c r="N683" i="1" s="1"/>
  <c r="N684" i="1" s="1"/>
  <c r="N685" i="1" s="1"/>
  <c r="N686" i="1" s="1"/>
  <c r="N687" i="1" s="1"/>
  <c r="N688" i="1" s="1"/>
  <c r="N689" i="1" s="1"/>
  <c r="N690" i="1" s="1"/>
  <c r="N691" i="1" s="1"/>
  <c r="N692" i="1" s="1"/>
  <c r="N693" i="1" s="1"/>
  <c r="N694" i="1" s="1"/>
  <c r="N695" i="1" s="1"/>
  <c r="N696" i="1" s="1"/>
  <c r="N697" i="1" s="1"/>
  <c r="N698" i="1" s="1"/>
  <c r="N699" i="1" s="1"/>
  <c r="N700" i="1" s="1"/>
  <c r="N701" i="1" s="1"/>
  <c r="N702" i="1" s="1"/>
  <c r="N703" i="1" s="1"/>
  <c r="N704" i="1" s="1"/>
  <c r="N705" i="1" s="1"/>
  <c r="N706" i="1" s="1"/>
  <c r="N707" i="1" s="1"/>
  <c r="N708" i="1" s="1"/>
  <c r="N709" i="1" s="1"/>
  <c r="N710" i="1" s="1"/>
  <c r="N711" i="1" s="1"/>
  <c r="N712" i="1" s="1"/>
  <c r="N713" i="1" s="1"/>
  <c r="N714" i="1" s="1"/>
  <c r="N715" i="1" s="1"/>
  <c r="N716" i="1" s="1"/>
  <c r="N717" i="1" s="1"/>
  <c r="N718" i="1" s="1"/>
  <c r="N719" i="1" s="1"/>
  <c r="N720" i="1" s="1"/>
  <c r="N721" i="1" s="1"/>
  <c r="N722" i="1" s="1"/>
  <c r="N723" i="1" s="1"/>
  <c r="N724" i="1" s="1"/>
  <c r="N725" i="1" s="1"/>
  <c r="N726" i="1" s="1"/>
  <c r="N727" i="1" s="1"/>
  <c r="N728" i="1" s="1"/>
  <c r="N729" i="1" s="1"/>
  <c r="N730" i="1" s="1"/>
  <c r="N731" i="1" s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N754" i="1" s="1"/>
  <c r="N755" i="1" s="1"/>
  <c r="N756" i="1" s="1"/>
  <c r="N757" i="1" s="1"/>
  <c r="N758" i="1" s="1"/>
  <c r="N759" i="1" s="1"/>
  <c r="N760" i="1" s="1"/>
  <c r="N761" i="1" s="1"/>
  <c r="N762" i="1" s="1"/>
  <c r="N763" i="1" s="1"/>
  <c r="N764" i="1" s="1"/>
  <c r="N765" i="1" s="1"/>
  <c r="N766" i="1" s="1"/>
  <c r="N767" i="1" s="1"/>
  <c r="N768" i="1" s="1"/>
  <c r="N769" i="1" s="1"/>
  <c r="N770" i="1" s="1"/>
  <c r="N771" i="1" s="1"/>
  <c r="N772" i="1" s="1"/>
  <c r="N773" i="1" s="1"/>
  <c r="N774" i="1" s="1"/>
  <c r="N775" i="1" s="1"/>
  <c r="N776" i="1" s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N795" i="1" s="1"/>
  <c r="N796" i="1" s="1"/>
  <c r="N797" i="1" s="1"/>
  <c r="N798" i="1" s="1"/>
  <c r="N799" i="1" s="1"/>
  <c r="N800" i="1" s="1"/>
  <c r="N801" i="1" s="1"/>
  <c r="N802" i="1" s="1"/>
  <c r="N803" i="1" s="1"/>
  <c r="N804" i="1" s="1"/>
  <c r="N805" i="1" s="1"/>
  <c r="N806" i="1" s="1"/>
  <c r="N807" i="1" s="1"/>
  <c r="N808" i="1" s="1"/>
  <c r="N809" i="1" s="1"/>
  <c r="N810" i="1" s="1"/>
  <c r="N811" i="1" s="1"/>
  <c r="N812" i="1" s="1"/>
  <c r="N813" i="1" s="1"/>
  <c r="N814" i="1" s="1"/>
  <c r="N815" i="1" s="1"/>
  <c r="N816" i="1" s="1"/>
  <c r="N817" i="1" s="1"/>
  <c r="N818" i="1" s="1"/>
  <c r="N819" i="1" s="1"/>
  <c r="N820" i="1" s="1"/>
  <c r="N821" i="1" s="1"/>
  <c r="N822" i="1" s="1"/>
  <c r="N823" i="1" s="1"/>
  <c r="N824" i="1" s="1"/>
  <c r="N825" i="1" s="1"/>
  <c r="N826" i="1" s="1"/>
  <c r="N827" i="1" s="1"/>
  <c r="N828" i="1" s="1"/>
  <c r="N829" i="1" s="1"/>
  <c r="N830" i="1" s="1"/>
  <c r="N831" i="1" s="1"/>
  <c r="N832" i="1" s="1"/>
  <c r="N833" i="1" s="1"/>
  <c r="N834" i="1" s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N856" i="1" s="1"/>
  <c r="N857" i="1" s="1"/>
  <c r="N858" i="1" s="1"/>
  <c r="N859" i="1" s="1"/>
  <c r="N860" i="1" s="1"/>
  <c r="N861" i="1" s="1"/>
  <c r="N862" i="1" s="1"/>
  <c r="N863" i="1" s="1"/>
  <c r="N864" i="1" s="1"/>
  <c r="N865" i="1" s="1"/>
  <c r="N866" i="1" s="1"/>
  <c r="N867" i="1" s="1"/>
  <c r="N868" i="1" s="1"/>
  <c r="N869" i="1" s="1"/>
  <c r="N870" i="1" s="1"/>
  <c r="N871" i="1" s="1"/>
  <c r="N872" i="1" s="1"/>
  <c r="N873" i="1" s="1"/>
  <c r="N874" i="1" s="1"/>
  <c r="N875" i="1" s="1"/>
  <c r="N876" i="1" s="1"/>
  <c r="N877" i="1" s="1"/>
  <c r="N878" i="1" s="1"/>
  <c r="N879" i="1" s="1"/>
  <c r="N880" i="1" s="1"/>
  <c r="N881" i="1" s="1"/>
  <c r="N882" i="1" s="1"/>
  <c r="N883" i="1" s="1"/>
  <c r="N884" i="1" s="1"/>
  <c r="N885" i="1" s="1"/>
  <c r="N886" i="1" s="1"/>
  <c r="N887" i="1" s="1"/>
  <c r="N888" i="1" s="1"/>
  <c r="N889" i="1" s="1"/>
  <c r="N890" i="1" s="1"/>
  <c r="N891" i="1" s="1"/>
  <c r="N892" i="1" s="1"/>
  <c r="N893" i="1" s="1"/>
  <c r="N894" i="1" s="1"/>
  <c r="N895" i="1" s="1"/>
  <c r="N896" i="1" s="1"/>
  <c r="N897" i="1" s="1"/>
  <c r="N898" i="1" s="1"/>
  <c r="N899" i="1" s="1"/>
  <c r="N900" i="1" s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N913" i="1" s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 s="1"/>
  <c r="N926" i="1" s="1"/>
  <c r="N927" i="1" s="1"/>
  <c r="N928" i="1" s="1"/>
  <c r="N929" i="1" s="1"/>
  <c r="N930" i="1" s="1"/>
  <c r="N931" i="1" s="1"/>
  <c r="N932" i="1" s="1"/>
  <c r="N933" i="1" s="1"/>
  <c r="N934" i="1" s="1"/>
  <c r="N935" i="1" s="1"/>
  <c r="N936" i="1" s="1"/>
  <c r="N937" i="1" s="1"/>
  <c r="N938" i="1" s="1"/>
  <c r="N939" i="1" s="1"/>
  <c r="N940" i="1" s="1"/>
  <c r="N941" i="1" s="1"/>
  <c r="N942" i="1" s="1"/>
  <c r="N943" i="1" s="1"/>
  <c r="N944" i="1" s="1"/>
  <c r="N945" i="1" s="1"/>
  <c r="N946" i="1" s="1"/>
  <c r="N947" i="1" s="1"/>
  <c r="N948" i="1" s="1"/>
  <c r="N949" i="1" s="1"/>
  <c r="N950" i="1" s="1"/>
  <c r="N951" i="1" s="1"/>
  <c r="N952" i="1" s="1"/>
  <c r="N953" i="1" s="1"/>
  <c r="N954" i="1" s="1"/>
  <c r="N955" i="1" s="1"/>
  <c r="N956" i="1" s="1"/>
  <c r="N957" i="1" s="1"/>
  <c r="N958" i="1" s="1"/>
  <c r="N959" i="1" s="1"/>
  <c r="N960" i="1" s="1"/>
  <c r="N961" i="1" s="1"/>
  <c r="N962" i="1" s="1"/>
  <c r="N963" i="1" s="1"/>
  <c r="N964" i="1" s="1"/>
  <c r="N965" i="1" s="1"/>
  <c r="N966" i="1" s="1"/>
  <c r="N967" i="1" s="1"/>
  <c r="N968" i="1" s="1"/>
  <c r="N969" i="1" s="1"/>
  <c r="N970" i="1" s="1"/>
  <c r="N971" i="1" s="1"/>
  <c r="N972" i="1" s="1"/>
  <c r="N973" i="1" s="1"/>
  <c r="N974" i="1" s="1"/>
  <c r="N975" i="1" s="1"/>
  <c r="N976" i="1" s="1"/>
  <c r="N977" i="1" s="1"/>
  <c r="N978" i="1" s="1"/>
  <c r="N979" i="1" s="1"/>
  <c r="N980" i="1" s="1"/>
  <c r="N981" i="1" s="1"/>
  <c r="N982" i="1" s="1"/>
  <c r="N983" i="1" s="1"/>
  <c r="N984" i="1" s="1"/>
  <c r="N985" i="1" s="1"/>
  <c r="N986" i="1" s="1"/>
  <c r="N987" i="1" s="1"/>
  <c r="N988" i="1" s="1"/>
  <c r="N989" i="1" s="1"/>
  <c r="N990" i="1" s="1"/>
  <c r="N991" i="1" s="1"/>
  <c r="N992" i="1" s="1"/>
  <c r="N993" i="1" s="1"/>
  <c r="N994" i="1" s="1"/>
  <c r="N995" i="1" s="1"/>
  <c r="N996" i="1" s="1"/>
  <c r="N997" i="1" s="1"/>
  <c r="N998" i="1" s="1"/>
  <c r="N999" i="1" s="1"/>
  <c r="N1000" i="1" s="1"/>
  <c r="N1001" i="1" s="1"/>
  <c r="N1002" i="1" s="1"/>
  <c r="N1003" i="1" s="1"/>
  <c r="N1004" i="1" s="1"/>
  <c r="N1005" i="1" s="1"/>
  <c r="N1006" i="1" s="1"/>
  <c r="N1007" i="1" s="1"/>
  <c r="N1008" i="1" s="1"/>
  <c r="N1009" i="1" s="1"/>
  <c r="N1010" i="1" s="1"/>
  <c r="N1011" i="1" s="1"/>
  <c r="N1012" i="1" s="1"/>
  <c r="N1013" i="1" s="1"/>
  <c r="N1014" i="1" s="1"/>
  <c r="N1015" i="1" s="1"/>
  <c r="N1016" i="1" s="1"/>
  <c r="N1017" i="1" s="1"/>
  <c r="N1018" i="1" s="1"/>
  <c r="N1019" i="1" s="1"/>
  <c r="N1020" i="1" s="1"/>
  <c r="N1021" i="1" s="1"/>
  <c r="N1022" i="1" s="1"/>
  <c r="N1023" i="1" s="1"/>
  <c r="N1024" i="1" s="1"/>
  <c r="N1025" i="1" s="1"/>
  <c r="N1026" i="1" s="1"/>
  <c r="N1027" i="1" s="1"/>
  <c r="N1028" i="1" s="1"/>
  <c r="N1029" i="1" s="1"/>
  <c r="N1030" i="1" s="1"/>
  <c r="N1031" i="1" s="1"/>
  <c r="N1032" i="1" s="1"/>
  <c r="N1033" i="1" s="1"/>
  <c r="N1034" i="1" s="1"/>
  <c r="N1035" i="1" s="1"/>
  <c r="N1036" i="1" s="1"/>
  <c r="N1037" i="1" s="1"/>
  <c r="N1038" i="1" s="1"/>
  <c r="N1039" i="1" s="1"/>
  <c r="N1040" i="1" s="1"/>
  <c r="N1041" i="1" s="1"/>
  <c r="N1042" i="1" s="1"/>
  <c r="N1043" i="1" s="1"/>
  <c r="N1044" i="1" s="1"/>
  <c r="N1045" i="1" s="1"/>
  <c r="N1046" i="1" s="1"/>
  <c r="N1047" i="1" s="1"/>
  <c r="N1048" i="1" s="1"/>
  <c r="N1049" i="1" s="1"/>
  <c r="N1050" i="1" s="1"/>
  <c r="N1051" i="1" s="1"/>
  <c r="N1052" i="1" s="1"/>
  <c r="N1053" i="1" s="1"/>
  <c r="N1054" i="1" s="1"/>
  <c r="N1055" i="1" s="1"/>
  <c r="N1056" i="1" s="1"/>
  <c r="N1057" i="1" s="1"/>
  <c r="N1058" i="1" s="1"/>
  <c r="N1059" i="1" s="1"/>
  <c r="N1060" i="1" s="1"/>
  <c r="N1061" i="1" s="1"/>
  <c r="N1062" i="1" s="1"/>
  <c r="N1063" i="1" s="1"/>
  <c r="N1064" i="1" s="1"/>
  <c r="N1065" i="1" s="1"/>
  <c r="N1066" i="1" s="1"/>
  <c r="N1067" i="1" s="1"/>
  <c r="N1068" i="1" s="1"/>
  <c r="N1069" i="1" s="1"/>
  <c r="N1070" i="1" s="1"/>
  <c r="N1071" i="1" s="1"/>
  <c r="N1072" i="1" s="1"/>
  <c r="N1073" i="1" s="1"/>
  <c r="N1074" i="1" s="1"/>
  <c r="N1075" i="1" s="1"/>
  <c r="N1076" i="1" s="1"/>
  <c r="N1077" i="1" s="1"/>
  <c r="N1078" i="1" s="1"/>
  <c r="N1079" i="1" s="1"/>
  <c r="N1080" i="1" s="1"/>
  <c r="N1081" i="1" s="1"/>
  <c r="N1082" i="1" s="1"/>
  <c r="N1083" i="1" s="1"/>
  <c r="N1084" i="1" s="1"/>
  <c r="N1085" i="1" s="1"/>
  <c r="N1086" i="1" s="1"/>
  <c r="N1087" i="1" s="1"/>
  <c r="N1088" i="1" s="1"/>
  <c r="N1089" i="1" s="1"/>
  <c r="N1090" i="1" s="1"/>
  <c r="N1091" i="1" s="1"/>
  <c r="N1092" i="1" s="1"/>
  <c r="N1093" i="1" s="1"/>
  <c r="N1094" i="1" s="1"/>
  <c r="N1095" i="1" s="1"/>
  <c r="N1096" i="1" s="1"/>
  <c r="N1097" i="1" s="1"/>
  <c r="N109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<sst xmlns="http://schemas.openxmlformats.org/spreadsheetml/2006/main" count="9245" uniqueCount="45">
  <si>
    <t>STATION</t>
  </si>
  <si>
    <t>NAME</t>
  </si>
  <si>
    <t>LATITUDE</t>
  </si>
  <si>
    <t>LONGITUDE</t>
  </si>
  <si>
    <t>ELEVATION</t>
  </si>
  <si>
    <t>DATE</t>
  </si>
  <si>
    <t>PRCP</t>
  </si>
  <si>
    <t>PRCP_ATTRIBUTES</t>
  </si>
  <si>
    <t>SNOW</t>
  </si>
  <si>
    <t>SNOW_ATTRIBUTES</t>
  </si>
  <si>
    <t>SNWD</t>
  </si>
  <si>
    <t>SNWD_ATTRIBUTES</t>
  </si>
  <si>
    <t>TAVG</t>
  </si>
  <si>
    <t>TAVG_ATTRIBUTES</t>
  </si>
  <si>
    <t>TMAX</t>
  </si>
  <si>
    <t>TMAX_ATTRIBUTES</t>
  </si>
  <si>
    <t>TMIN</t>
  </si>
  <si>
    <t>TMIN_ATTRIBUTES</t>
  </si>
  <si>
    <t>WT01</t>
  </si>
  <si>
    <t>WT01_ATTRIBUTES</t>
  </si>
  <si>
    <t>WT02</t>
  </si>
  <si>
    <t>WT02_ATTRIBUTES</t>
  </si>
  <si>
    <t>WT03</t>
  </si>
  <si>
    <t>WT03_ATTRIBUTES</t>
  </si>
  <si>
    <t>WT04</t>
  </si>
  <si>
    <t>WT04_ATTRIBUTES</t>
  </si>
  <si>
    <t>WT05</t>
  </si>
  <si>
    <t>WT05_ATTRIBUTES</t>
  </si>
  <si>
    <t>WT06</t>
  </si>
  <si>
    <t>WT06_ATTRIBUTES</t>
  </si>
  <si>
    <t>WT08</t>
  </si>
  <si>
    <t>WT08_ATTRIBUTES</t>
  </si>
  <si>
    <t>WT09</t>
  </si>
  <si>
    <t>WT09_ATTRIBUTES</t>
  </si>
  <si>
    <t>USW00013743</t>
  </si>
  <si>
    <t>WASHINGTON REAGAN NATIONAL AIRPORT, VA US</t>
  </si>
  <si>
    <t>,,W,2400</t>
  </si>
  <si>
    <t>H,,S</t>
  </si>
  <si>
    <t>,,W</t>
  </si>
  <si>
    <t>T,,W,2400</t>
  </si>
  <si>
    <t>T,,Z,2400</t>
  </si>
  <si>
    <t>Hazen</t>
  </si>
  <si>
    <t>Weibull</t>
  </si>
  <si>
    <t>Gringorten</t>
  </si>
  <si>
    <t>Geiger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</si>
</sst>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4" fillId="0" borderId="0" xfId="0" applyFont="1"/>
    <xf numFmtId="1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'DC precipitation'!$G$4:$G$1098</c:f>
              <c:numCache>
                <c:formatCode>General</c:formatCode>
                <c:ptCount val="1095"/>
                <c:pt idx="0">
                  <c:v>4</c:v>
                </c:pt>
                <c:pt idx="1">
                  <c:v>3.44</c:v>
                </c:pt>
                <c:pt idx="2">
                  <c:v>3.31</c:v>
                </c:pt>
                <c:pt idx="3">
                  <c:v>2.89</c:v>
                </c:pt>
                <c:pt idx="4">
                  <c:v>2.79</c:v>
                </c:pt>
                <c:pt idx="5">
                  <c:v>2.5499999999999998</c:v>
                </c:pt>
                <c:pt idx="6">
                  <c:v>2.46</c:v>
                </c:pt>
                <c:pt idx="7">
                  <c:v>1.96</c:v>
                </c:pt>
                <c:pt idx="8">
                  <c:v>1.88</c:v>
                </c:pt>
                <c:pt idx="9">
                  <c:v>1.75</c:v>
                </c:pt>
                <c:pt idx="10">
                  <c:v>1.65</c:v>
                </c:pt>
                <c:pt idx="11">
                  <c:v>1.6</c:v>
                </c:pt>
                <c:pt idx="12">
                  <c:v>1.59</c:v>
                </c:pt>
                <c:pt idx="13">
                  <c:v>1.57</c:v>
                </c:pt>
                <c:pt idx="14">
                  <c:v>1.51</c:v>
                </c:pt>
                <c:pt idx="15">
                  <c:v>1.49</c:v>
                </c:pt>
                <c:pt idx="16">
                  <c:v>1.48</c:v>
                </c:pt>
                <c:pt idx="17">
                  <c:v>1.47</c:v>
                </c:pt>
                <c:pt idx="18">
                  <c:v>1.44</c:v>
                </c:pt>
                <c:pt idx="19">
                  <c:v>1.42</c:v>
                </c:pt>
                <c:pt idx="20">
                  <c:v>1.39</c:v>
                </c:pt>
                <c:pt idx="21">
                  <c:v>1.35</c:v>
                </c:pt>
                <c:pt idx="22">
                  <c:v>1.35</c:v>
                </c:pt>
                <c:pt idx="23">
                  <c:v>1.32</c:v>
                </c:pt>
                <c:pt idx="24">
                  <c:v>1.26</c:v>
                </c:pt>
                <c:pt idx="25">
                  <c:v>1.25</c:v>
                </c:pt>
                <c:pt idx="26">
                  <c:v>1.23</c:v>
                </c:pt>
                <c:pt idx="27">
                  <c:v>1.1599999999999999</c:v>
                </c:pt>
                <c:pt idx="28">
                  <c:v>1.1499999999999999</c:v>
                </c:pt>
                <c:pt idx="29">
                  <c:v>1.1200000000000001</c:v>
                </c:pt>
                <c:pt idx="30">
                  <c:v>1.1200000000000001</c:v>
                </c:pt>
                <c:pt idx="31">
                  <c:v>1.07</c:v>
                </c:pt>
                <c:pt idx="32">
                  <c:v>1.06</c:v>
                </c:pt>
                <c:pt idx="33">
                  <c:v>1.05</c:v>
                </c:pt>
                <c:pt idx="34">
                  <c:v>1.05</c:v>
                </c:pt>
                <c:pt idx="35">
                  <c:v>1.04</c:v>
                </c:pt>
                <c:pt idx="36">
                  <c:v>1.03</c:v>
                </c:pt>
                <c:pt idx="37">
                  <c:v>1.03</c:v>
                </c:pt>
                <c:pt idx="38">
                  <c:v>1.02</c:v>
                </c:pt>
                <c:pt idx="39">
                  <c:v>1.01</c:v>
                </c:pt>
                <c:pt idx="40">
                  <c:v>0.99</c:v>
                </c:pt>
                <c:pt idx="41">
                  <c:v>0.98</c:v>
                </c:pt>
                <c:pt idx="42">
                  <c:v>0.98</c:v>
                </c:pt>
                <c:pt idx="43">
                  <c:v>0.97</c:v>
                </c:pt>
                <c:pt idx="44">
                  <c:v>0.97</c:v>
                </c:pt>
                <c:pt idx="45">
                  <c:v>0.96</c:v>
                </c:pt>
                <c:pt idx="46">
                  <c:v>0.96</c:v>
                </c:pt>
                <c:pt idx="47">
                  <c:v>0.94</c:v>
                </c:pt>
                <c:pt idx="48">
                  <c:v>0.9</c:v>
                </c:pt>
                <c:pt idx="49">
                  <c:v>0.89</c:v>
                </c:pt>
                <c:pt idx="50">
                  <c:v>0.88</c:v>
                </c:pt>
                <c:pt idx="51">
                  <c:v>0.87</c:v>
                </c:pt>
                <c:pt idx="52">
                  <c:v>0.87</c:v>
                </c:pt>
                <c:pt idx="53">
                  <c:v>0.86</c:v>
                </c:pt>
                <c:pt idx="54">
                  <c:v>0.82</c:v>
                </c:pt>
                <c:pt idx="55">
                  <c:v>0.81</c:v>
                </c:pt>
                <c:pt idx="56">
                  <c:v>0.79</c:v>
                </c:pt>
                <c:pt idx="57">
                  <c:v>0.77</c:v>
                </c:pt>
                <c:pt idx="58">
                  <c:v>0.77</c:v>
                </c:pt>
                <c:pt idx="59">
                  <c:v>0.76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0.74</c:v>
                </c:pt>
                <c:pt idx="64">
                  <c:v>0.73</c:v>
                </c:pt>
                <c:pt idx="65">
                  <c:v>0.73</c:v>
                </c:pt>
                <c:pt idx="66">
                  <c:v>0.72</c:v>
                </c:pt>
                <c:pt idx="67">
                  <c:v>0.72</c:v>
                </c:pt>
                <c:pt idx="68">
                  <c:v>0.72</c:v>
                </c:pt>
                <c:pt idx="69">
                  <c:v>0.71</c:v>
                </c:pt>
                <c:pt idx="70">
                  <c:v>0.71</c:v>
                </c:pt>
                <c:pt idx="71">
                  <c:v>0.7</c:v>
                </c:pt>
                <c:pt idx="72">
                  <c:v>0.68</c:v>
                </c:pt>
                <c:pt idx="73">
                  <c:v>0.67</c:v>
                </c:pt>
                <c:pt idx="74">
                  <c:v>0.67</c:v>
                </c:pt>
                <c:pt idx="75">
                  <c:v>0.65</c:v>
                </c:pt>
                <c:pt idx="76">
                  <c:v>0.65</c:v>
                </c:pt>
                <c:pt idx="77">
                  <c:v>0.64</c:v>
                </c:pt>
                <c:pt idx="78">
                  <c:v>0.61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0.59</c:v>
                </c:pt>
                <c:pt idx="83">
                  <c:v>0.59</c:v>
                </c:pt>
                <c:pt idx="84">
                  <c:v>0.59</c:v>
                </c:pt>
                <c:pt idx="85">
                  <c:v>0.57999999999999996</c:v>
                </c:pt>
                <c:pt idx="86">
                  <c:v>0.57999999999999996</c:v>
                </c:pt>
                <c:pt idx="87">
                  <c:v>0.56999999999999995</c:v>
                </c:pt>
                <c:pt idx="88">
                  <c:v>0.56000000000000005</c:v>
                </c:pt>
                <c:pt idx="89">
                  <c:v>0.55000000000000004</c:v>
                </c:pt>
                <c:pt idx="90">
                  <c:v>0.55000000000000004</c:v>
                </c:pt>
                <c:pt idx="91">
                  <c:v>0.54</c:v>
                </c:pt>
                <c:pt idx="92">
                  <c:v>0.53</c:v>
                </c:pt>
                <c:pt idx="93">
                  <c:v>0.52</c:v>
                </c:pt>
                <c:pt idx="94">
                  <c:v>0.52</c:v>
                </c:pt>
                <c:pt idx="95">
                  <c:v>0.52</c:v>
                </c:pt>
                <c:pt idx="96">
                  <c:v>0.52</c:v>
                </c:pt>
                <c:pt idx="97">
                  <c:v>0.51</c:v>
                </c:pt>
                <c:pt idx="98">
                  <c:v>0.51</c:v>
                </c:pt>
                <c:pt idx="99">
                  <c:v>0.51</c:v>
                </c:pt>
                <c:pt idx="100">
                  <c:v>0.5</c:v>
                </c:pt>
                <c:pt idx="101">
                  <c:v>0.49</c:v>
                </c:pt>
                <c:pt idx="102">
                  <c:v>0.49</c:v>
                </c:pt>
                <c:pt idx="103">
                  <c:v>0.49</c:v>
                </c:pt>
                <c:pt idx="104">
                  <c:v>0.49</c:v>
                </c:pt>
                <c:pt idx="105">
                  <c:v>0.48</c:v>
                </c:pt>
                <c:pt idx="106">
                  <c:v>0.48</c:v>
                </c:pt>
                <c:pt idx="107">
                  <c:v>0.47</c:v>
                </c:pt>
                <c:pt idx="108">
                  <c:v>0.46</c:v>
                </c:pt>
                <c:pt idx="109">
                  <c:v>0.45</c:v>
                </c:pt>
                <c:pt idx="110">
                  <c:v>0.45</c:v>
                </c:pt>
                <c:pt idx="111">
                  <c:v>0.42</c:v>
                </c:pt>
                <c:pt idx="112">
                  <c:v>0.42</c:v>
                </c:pt>
                <c:pt idx="113">
                  <c:v>0.42</c:v>
                </c:pt>
                <c:pt idx="114">
                  <c:v>0.42</c:v>
                </c:pt>
                <c:pt idx="115">
                  <c:v>0.41</c:v>
                </c:pt>
                <c:pt idx="116">
                  <c:v>0.41</c:v>
                </c:pt>
                <c:pt idx="117">
                  <c:v>0.41</c:v>
                </c:pt>
                <c:pt idx="118">
                  <c:v>0.41</c:v>
                </c:pt>
                <c:pt idx="119">
                  <c:v>0.38</c:v>
                </c:pt>
                <c:pt idx="120">
                  <c:v>0.37</c:v>
                </c:pt>
                <c:pt idx="121">
                  <c:v>0.37</c:v>
                </c:pt>
                <c:pt idx="122">
                  <c:v>0.37</c:v>
                </c:pt>
                <c:pt idx="123">
                  <c:v>0.37</c:v>
                </c:pt>
                <c:pt idx="124">
                  <c:v>0.37</c:v>
                </c:pt>
                <c:pt idx="125">
                  <c:v>0.36</c:v>
                </c:pt>
                <c:pt idx="126">
                  <c:v>0.36</c:v>
                </c:pt>
                <c:pt idx="127">
                  <c:v>0.36</c:v>
                </c:pt>
                <c:pt idx="128">
                  <c:v>0.36</c:v>
                </c:pt>
                <c:pt idx="129">
                  <c:v>0.35</c:v>
                </c:pt>
                <c:pt idx="130">
                  <c:v>0.35</c:v>
                </c:pt>
                <c:pt idx="131">
                  <c:v>0.34</c:v>
                </c:pt>
                <c:pt idx="132">
                  <c:v>0.34</c:v>
                </c:pt>
                <c:pt idx="133">
                  <c:v>0.34</c:v>
                </c:pt>
                <c:pt idx="134">
                  <c:v>0.34</c:v>
                </c:pt>
                <c:pt idx="135">
                  <c:v>0.32</c:v>
                </c:pt>
                <c:pt idx="136">
                  <c:v>0.32</c:v>
                </c:pt>
                <c:pt idx="137">
                  <c:v>0.31</c:v>
                </c:pt>
                <c:pt idx="138">
                  <c:v>0.31</c:v>
                </c:pt>
                <c:pt idx="139">
                  <c:v>0.31</c:v>
                </c:pt>
                <c:pt idx="140">
                  <c:v>0.31</c:v>
                </c:pt>
                <c:pt idx="141">
                  <c:v>0.31</c:v>
                </c:pt>
                <c:pt idx="142">
                  <c:v>0.31</c:v>
                </c:pt>
                <c:pt idx="143">
                  <c:v>0.3</c:v>
                </c:pt>
                <c:pt idx="144">
                  <c:v>0.3</c:v>
                </c:pt>
                <c:pt idx="145">
                  <c:v>0.28999999999999998</c:v>
                </c:pt>
                <c:pt idx="146">
                  <c:v>0.28999999999999998</c:v>
                </c:pt>
                <c:pt idx="147">
                  <c:v>0.28999999999999998</c:v>
                </c:pt>
                <c:pt idx="148">
                  <c:v>0.28999999999999998</c:v>
                </c:pt>
                <c:pt idx="149">
                  <c:v>0.28999999999999998</c:v>
                </c:pt>
                <c:pt idx="150">
                  <c:v>0.28999999999999998</c:v>
                </c:pt>
                <c:pt idx="151">
                  <c:v>0.28000000000000003</c:v>
                </c:pt>
                <c:pt idx="152">
                  <c:v>0.28000000000000003</c:v>
                </c:pt>
                <c:pt idx="153">
                  <c:v>0.27</c:v>
                </c:pt>
                <c:pt idx="154">
                  <c:v>0.26</c:v>
                </c:pt>
                <c:pt idx="155">
                  <c:v>0.26</c:v>
                </c:pt>
                <c:pt idx="156">
                  <c:v>0.26</c:v>
                </c:pt>
                <c:pt idx="157">
                  <c:v>0.26</c:v>
                </c:pt>
                <c:pt idx="158">
                  <c:v>0.25</c:v>
                </c:pt>
                <c:pt idx="159">
                  <c:v>0.25</c:v>
                </c:pt>
                <c:pt idx="160">
                  <c:v>0.24</c:v>
                </c:pt>
                <c:pt idx="161">
                  <c:v>0.24</c:v>
                </c:pt>
                <c:pt idx="162">
                  <c:v>0.24</c:v>
                </c:pt>
                <c:pt idx="163">
                  <c:v>0.23</c:v>
                </c:pt>
                <c:pt idx="164">
                  <c:v>0.23</c:v>
                </c:pt>
                <c:pt idx="165">
                  <c:v>0.22</c:v>
                </c:pt>
                <c:pt idx="166">
                  <c:v>0.22</c:v>
                </c:pt>
                <c:pt idx="167">
                  <c:v>0.21</c:v>
                </c:pt>
                <c:pt idx="168">
                  <c:v>0.21</c:v>
                </c:pt>
                <c:pt idx="169">
                  <c:v>0.21</c:v>
                </c:pt>
                <c:pt idx="170">
                  <c:v>0.21</c:v>
                </c:pt>
                <c:pt idx="171">
                  <c:v>0.2</c:v>
                </c:pt>
                <c:pt idx="172">
                  <c:v>0.2</c:v>
                </c:pt>
                <c:pt idx="173">
                  <c:v>0.19</c:v>
                </c:pt>
                <c:pt idx="174">
                  <c:v>0.19</c:v>
                </c:pt>
                <c:pt idx="175">
                  <c:v>0.19</c:v>
                </c:pt>
                <c:pt idx="176">
                  <c:v>0.19</c:v>
                </c:pt>
                <c:pt idx="177">
                  <c:v>0.18</c:v>
                </c:pt>
                <c:pt idx="178">
                  <c:v>0.18</c:v>
                </c:pt>
                <c:pt idx="179">
                  <c:v>0.18</c:v>
                </c:pt>
                <c:pt idx="180">
                  <c:v>0.18</c:v>
                </c:pt>
                <c:pt idx="181">
                  <c:v>0.18</c:v>
                </c:pt>
                <c:pt idx="182">
                  <c:v>0.17</c:v>
                </c:pt>
                <c:pt idx="183">
                  <c:v>0.17</c:v>
                </c:pt>
                <c:pt idx="184">
                  <c:v>0.17</c:v>
                </c:pt>
                <c:pt idx="185">
                  <c:v>0.17</c:v>
                </c:pt>
                <c:pt idx="186">
                  <c:v>0.16</c:v>
                </c:pt>
                <c:pt idx="187">
                  <c:v>0.16</c:v>
                </c:pt>
                <c:pt idx="188">
                  <c:v>0.15</c:v>
                </c:pt>
                <c:pt idx="189">
                  <c:v>0.15</c:v>
                </c:pt>
                <c:pt idx="190">
                  <c:v>0.15</c:v>
                </c:pt>
                <c:pt idx="191">
                  <c:v>0.14000000000000001</c:v>
                </c:pt>
                <c:pt idx="192">
                  <c:v>0.14000000000000001</c:v>
                </c:pt>
                <c:pt idx="193">
                  <c:v>0.13</c:v>
                </c:pt>
                <c:pt idx="194">
                  <c:v>0.13</c:v>
                </c:pt>
                <c:pt idx="195">
                  <c:v>0.13</c:v>
                </c:pt>
                <c:pt idx="196">
                  <c:v>0.13</c:v>
                </c:pt>
                <c:pt idx="197">
                  <c:v>0.13</c:v>
                </c:pt>
                <c:pt idx="198">
                  <c:v>0.13</c:v>
                </c:pt>
                <c:pt idx="199">
                  <c:v>0.13</c:v>
                </c:pt>
                <c:pt idx="200">
                  <c:v>0.13</c:v>
                </c:pt>
                <c:pt idx="201">
                  <c:v>0.13</c:v>
                </c:pt>
                <c:pt idx="202">
                  <c:v>0.12</c:v>
                </c:pt>
                <c:pt idx="203">
                  <c:v>0.12</c:v>
                </c:pt>
                <c:pt idx="204">
                  <c:v>0.12</c:v>
                </c:pt>
                <c:pt idx="205">
                  <c:v>0.12</c:v>
                </c:pt>
                <c:pt idx="206">
                  <c:v>0.12</c:v>
                </c:pt>
                <c:pt idx="207">
                  <c:v>0.12</c:v>
                </c:pt>
                <c:pt idx="208">
                  <c:v>0.11</c:v>
                </c:pt>
                <c:pt idx="209">
                  <c:v>0.11</c:v>
                </c:pt>
                <c:pt idx="210">
                  <c:v>0.11</c:v>
                </c:pt>
                <c:pt idx="211">
                  <c:v>0.11</c:v>
                </c:pt>
                <c:pt idx="212">
                  <c:v>0.11</c:v>
                </c:pt>
                <c:pt idx="213">
                  <c:v>0.11</c:v>
                </c:pt>
                <c:pt idx="214">
                  <c:v>0.11</c:v>
                </c:pt>
                <c:pt idx="215">
                  <c:v>0.11</c:v>
                </c:pt>
                <c:pt idx="216">
                  <c:v>0.1</c:v>
                </c:pt>
                <c:pt idx="217">
                  <c:v>0.1</c:v>
                </c:pt>
                <c:pt idx="218">
                  <c:v>0.1</c:v>
                </c:pt>
                <c:pt idx="219">
                  <c:v>0.1</c:v>
                </c:pt>
                <c:pt idx="220">
                  <c:v>0.1</c:v>
                </c:pt>
                <c:pt idx="221">
                  <c:v>0.1</c:v>
                </c:pt>
                <c:pt idx="222">
                  <c:v>0.1</c:v>
                </c:pt>
                <c:pt idx="223">
                  <c:v>0.09</c:v>
                </c:pt>
                <c:pt idx="224">
                  <c:v>0.09</c:v>
                </c:pt>
                <c:pt idx="225">
                  <c:v>0.09</c:v>
                </c:pt>
                <c:pt idx="226">
                  <c:v>0.09</c:v>
                </c:pt>
                <c:pt idx="227">
                  <c:v>0.09</c:v>
                </c:pt>
                <c:pt idx="228">
                  <c:v>0.09</c:v>
                </c:pt>
                <c:pt idx="229">
                  <c:v>0.09</c:v>
                </c:pt>
                <c:pt idx="230">
                  <c:v>0.09</c:v>
                </c:pt>
                <c:pt idx="231">
                  <c:v>0.09</c:v>
                </c:pt>
                <c:pt idx="232">
                  <c:v>0.08</c:v>
                </c:pt>
                <c:pt idx="233">
                  <c:v>0.08</c:v>
                </c:pt>
                <c:pt idx="234">
                  <c:v>0.08</c:v>
                </c:pt>
                <c:pt idx="235">
                  <c:v>0.08</c:v>
                </c:pt>
                <c:pt idx="236">
                  <c:v>0.08</c:v>
                </c:pt>
                <c:pt idx="237">
                  <c:v>7.0000000000000007E-2</c:v>
                </c:pt>
                <c:pt idx="238">
                  <c:v>7.0000000000000007E-2</c:v>
                </c:pt>
                <c:pt idx="239">
                  <c:v>7.0000000000000007E-2</c:v>
                </c:pt>
                <c:pt idx="240">
                  <c:v>7.0000000000000007E-2</c:v>
                </c:pt>
                <c:pt idx="241">
                  <c:v>7.0000000000000007E-2</c:v>
                </c:pt>
                <c:pt idx="242">
                  <c:v>7.0000000000000007E-2</c:v>
                </c:pt>
                <c:pt idx="243">
                  <c:v>7.0000000000000007E-2</c:v>
                </c:pt>
                <c:pt idx="244">
                  <c:v>7.0000000000000007E-2</c:v>
                </c:pt>
                <c:pt idx="245">
                  <c:v>7.0000000000000007E-2</c:v>
                </c:pt>
                <c:pt idx="246">
                  <c:v>7.0000000000000007E-2</c:v>
                </c:pt>
                <c:pt idx="247">
                  <c:v>7.0000000000000007E-2</c:v>
                </c:pt>
                <c:pt idx="248">
                  <c:v>7.0000000000000007E-2</c:v>
                </c:pt>
                <c:pt idx="249">
                  <c:v>7.0000000000000007E-2</c:v>
                </c:pt>
                <c:pt idx="250">
                  <c:v>0.06</c:v>
                </c:pt>
                <c:pt idx="251">
                  <c:v>0.06</c:v>
                </c:pt>
                <c:pt idx="252">
                  <c:v>0.06</c:v>
                </c:pt>
                <c:pt idx="253">
                  <c:v>0.06</c:v>
                </c:pt>
                <c:pt idx="254">
                  <c:v>0.06</c:v>
                </c:pt>
                <c:pt idx="255">
                  <c:v>0.06</c:v>
                </c:pt>
                <c:pt idx="256">
                  <c:v>0.06</c:v>
                </c:pt>
                <c:pt idx="257">
                  <c:v>0.06</c:v>
                </c:pt>
                <c:pt idx="258">
                  <c:v>0.06</c:v>
                </c:pt>
                <c:pt idx="259">
                  <c:v>0.05</c:v>
                </c:pt>
                <c:pt idx="260">
                  <c:v>0.05</c:v>
                </c:pt>
                <c:pt idx="261">
                  <c:v>0.05</c:v>
                </c:pt>
                <c:pt idx="262">
                  <c:v>0.05</c:v>
                </c:pt>
                <c:pt idx="263">
                  <c:v>0.05</c:v>
                </c:pt>
                <c:pt idx="264">
                  <c:v>0.05</c:v>
                </c:pt>
                <c:pt idx="265">
                  <c:v>0.05</c:v>
                </c:pt>
                <c:pt idx="266">
                  <c:v>0.05</c:v>
                </c:pt>
                <c:pt idx="267">
                  <c:v>0.05</c:v>
                </c:pt>
                <c:pt idx="268">
                  <c:v>0.04</c:v>
                </c:pt>
                <c:pt idx="269">
                  <c:v>0.04</c:v>
                </c:pt>
                <c:pt idx="270">
                  <c:v>0.04</c:v>
                </c:pt>
                <c:pt idx="271">
                  <c:v>0.04</c:v>
                </c:pt>
                <c:pt idx="272">
                  <c:v>0.04</c:v>
                </c:pt>
                <c:pt idx="273">
                  <c:v>0.04</c:v>
                </c:pt>
                <c:pt idx="274">
                  <c:v>0.04</c:v>
                </c:pt>
                <c:pt idx="275">
                  <c:v>0.04</c:v>
                </c:pt>
                <c:pt idx="276">
                  <c:v>0.04</c:v>
                </c:pt>
                <c:pt idx="277">
                  <c:v>0.04</c:v>
                </c:pt>
                <c:pt idx="278">
                  <c:v>0.04</c:v>
                </c:pt>
                <c:pt idx="279">
                  <c:v>0.03</c:v>
                </c:pt>
                <c:pt idx="280">
                  <c:v>0.03</c:v>
                </c:pt>
                <c:pt idx="281">
                  <c:v>0.03</c:v>
                </c:pt>
                <c:pt idx="282">
                  <c:v>0.03</c:v>
                </c:pt>
                <c:pt idx="283">
                  <c:v>0.03</c:v>
                </c:pt>
                <c:pt idx="284">
                  <c:v>0.03</c:v>
                </c:pt>
                <c:pt idx="285">
                  <c:v>0.03</c:v>
                </c:pt>
                <c:pt idx="286">
                  <c:v>0.03</c:v>
                </c:pt>
                <c:pt idx="287">
                  <c:v>0.03</c:v>
                </c:pt>
                <c:pt idx="288">
                  <c:v>0.03</c:v>
                </c:pt>
                <c:pt idx="289">
                  <c:v>0.03</c:v>
                </c:pt>
                <c:pt idx="290">
                  <c:v>0.03</c:v>
                </c:pt>
                <c:pt idx="291">
                  <c:v>0.03</c:v>
                </c:pt>
                <c:pt idx="292">
                  <c:v>0.03</c:v>
                </c:pt>
                <c:pt idx="293">
                  <c:v>0.03</c:v>
                </c:pt>
                <c:pt idx="294">
                  <c:v>0.03</c:v>
                </c:pt>
                <c:pt idx="295">
                  <c:v>0.03</c:v>
                </c:pt>
                <c:pt idx="296">
                  <c:v>0.03</c:v>
                </c:pt>
                <c:pt idx="297">
                  <c:v>0.03</c:v>
                </c:pt>
                <c:pt idx="298">
                  <c:v>0.03</c:v>
                </c:pt>
                <c:pt idx="299">
                  <c:v>0.02</c:v>
                </c:pt>
                <c:pt idx="300">
                  <c:v>0.02</c:v>
                </c:pt>
                <c:pt idx="301">
                  <c:v>0.02</c:v>
                </c:pt>
                <c:pt idx="302">
                  <c:v>0.02</c:v>
                </c:pt>
                <c:pt idx="303">
                  <c:v>0.02</c:v>
                </c:pt>
                <c:pt idx="304">
                  <c:v>0.02</c:v>
                </c:pt>
                <c:pt idx="305">
                  <c:v>0.02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0.02</c:v>
                </c:pt>
                <c:pt idx="310">
                  <c:v>0.02</c:v>
                </c:pt>
                <c:pt idx="311">
                  <c:v>0.02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0.02</c:v>
                </c:pt>
                <c:pt idx="316">
                  <c:v>0.02</c:v>
                </c:pt>
                <c:pt idx="317">
                  <c:v>0.02</c:v>
                </c:pt>
                <c:pt idx="318">
                  <c:v>0.02</c:v>
                </c:pt>
                <c:pt idx="319">
                  <c:v>0.02</c:v>
                </c:pt>
                <c:pt idx="320">
                  <c:v>0.02</c:v>
                </c:pt>
                <c:pt idx="321">
                  <c:v>0.01</c:v>
                </c:pt>
                <c:pt idx="322">
                  <c:v>0.01</c:v>
                </c:pt>
                <c:pt idx="323">
                  <c:v>0.01</c:v>
                </c:pt>
                <c:pt idx="324">
                  <c:v>0.01</c:v>
                </c:pt>
                <c:pt idx="325">
                  <c:v>0.01</c:v>
                </c:pt>
                <c:pt idx="326">
                  <c:v>0.01</c:v>
                </c:pt>
                <c:pt idx="327">
                  <c:v>0.01</c:v>
                </c:pt>
                <c:pt idx="328">
                  <c:v>0.01</c:v>
                </c:pt>
                <c:pt idx="329">
                  <c:v>0.01</c:v>
                </c:pt>
                <c:pt idx="330">
                  <c:v>0.01</c:v>
                </c:pt>
                <c:pt idx="331">
                  <c:v>0.01</c:v>
                </c:pt>
                <c:pt idx="332">
                  <c:v>0.01</c:v>
                </c:pt>
                <c:pt idx="333">
                  <c:v>0.01</c:v>
                </c:pt>
                <c:pt idx="334">
                  <c:v>0.01</c:v>
                </c:pt>
                <c:pt idx="335">
                  <c:v>0.01</c:v>
                </c:pt>
                <c:pt idx="336">
                  <c:v>0.01</c:v>
                </c:pt>
                <c:pt idx="337">
                  <c:v>0.01</c:v>
                </c:pt>
                <c:pt idx="338">
                  <c:v>0.01</c:v>
                </c:pt>
                <c:pt idx="339">
                  <c:v>0.01</c:v>
                </c:pt>
                <c:pt idx="340">
                  <c:v>0.01</c:v>
                </c:pt>
                <c:pt idx="341">
                  <c:v>0.01</c:v>
                </c:pt>
                <c:pt idx="342">
                  <c:v>0.01</c:v>
                </c:pt>
                <c:pt idx="343">
                  <c:v>0.01</c:v>
                </c:pt>
                <c:pt idx="344">
                  <c:v>0.01</c:v>
                </c:pt>
                <c:pt idx="345">
                  <c:v>0.01</c:v>
                </c:pt>
                <c:pt idx="346">
                  <c:v>0.01</c:v>
                </c:pt>
                <c:pt idx="347">
                  <c:v>0.01</c:v>
                </c:pt>
                <c:pt idx="348">
                  <c:v>0.01</c:v>
                </c:pt>
                <c:pt idx="349">
                  <c:v>0.01</c:v>
                </c:pt>
                <c:pt idx="350">
                  <c:v>0.01</c:v>
                </c:pt>
                <c:pt idx="351">
                  <c:v>0.01</c:v>
                </c:pt>
                <c:pt idx="352">
                  <c:v>0.01</c:v>
                </c:pt>
                <c:pt idx="353">
                  <c:v>0.01</c:v>
                </c:pt>
                <c:pt idx="354">
                  <c:v>0.01</c:v>
                </c:pt>
                <c:pt idx="355">
                  <c:v>0.01</c:v>
                </c:pt>
                <c:pt idx="356">
                  <c:v>0.01</c:v>
                </c:pt>
                <c:pt idx="357">
                  <c:v>0.01</c:v>
                </c:pt>
                <c:pt idx="358">
                  <c:v>0.01</c:v>
                </c:pt>
                <c:pt idx="359">
                  <c:v>0.01</c:v>
                </c:pt>
                <c:pt idx="360">
                  <c:v>0.01</c:v>
                </c:pt>
                <c:pt idx="361">
                  <c:v>0.01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</c:numCache>
            </c:numRef>
          </c:xVal>
          <c:yVal>
            <c:numRef>
              <c:f>'DC precipitation'!$L$4:$L$1098</c:f>
              <c:numCache>
                <c:formatCode>General</c:formatCode>
                <c:ptCount val="1095"/>
                <c:pt idx="0">
                  <c:v>0.17205781142463869</c:v>
                </c:pt>
                <c:pt idx="1">
                  <c:v>0.44735030970406059</c:v>
                </c:pt>
                <c:pt idx="2">
                  <c:v>0.72264280798348246</c:v>
                </c:pt>
                <c:pt idx="3">
                  <c:v>0.99793530626290439</c:v>
                </c:pt>
                <c:pt idx="4">
                  <c:v>1.2732278045423262</c:v>
                </c:pt>
                <c:pt idx="5">
                  <c:v>1.5485203028217482</c:v>
                </c:pt>
                <c:pt idx="6">
                  <c:v>1.8238128011011701</c:v>
                </c:pt>
                <c:pt idx="7">
                  <c:v>2.0991052993805921</c:v>
                </c:pt>
                <c:pt idx="8">
                  <c:v>2.3743977976600137</c:v>
                </c:pt>
                <c:pt idx="9">
                  <c:v>2.6496902959394353</c:v>
                </c:pt>
                <c:pt idx="10">
                  <c:v>2.9249827942188578</c:v>
                </c:pt>
                <c:pt idx="11">
                  <c:v>3.2002752924982794</c:v>
                </c:pt>
                <c:pt idx="12">
                  <c:v>3.4755677907777014</c:v>
                </c:pt>
                <c:pt idx="13">
                  <c:v>3.750860289057123</c:v>
                </c:pt>
                <c:pt idx="14">
                  <c:v>4.026152787336545</c:v>
                </c:pt>
                <c:pt idx="15">
                  <c:v>4.3014452856159675</c:v>
                </c:pt>
                <c:pt idx="16">
                  <c:v>4.5767377838953891</c:v>
                </c:pt>
                <c:pt idx="17">
                  <c:v>4.8520302821748107</c:v>
                </c:pt>
                <c:pt idx="18">
                  <c:v>5.1273227804542323</c:v>
                </c:pt>
                <c:pt idx="19">
                  <c:v>5.4026152787336548</c:v>
                </c:pt>
                <c:pt idx="20">
                  <c:v>5.6779077770130764</c:v>
                </c:pt>
                <c:pt idx="21">
                  <c:v>5.953200275292498</c:v>
                </c:pt>
                <c:pt idx="22">
                  <c:v>5.953200275292498</c:v>
                </c:pt>
                <c:pt idx="23">
                  <c:v>6.503785271851342</c:v>
                </c:pt>
                <c:pt idx="24">
                  <c:v>6.7790777701307636</c:v>
                </c:pt>
                <c:pt idx="25">
                  <c:v>7.0543702684101861</c:v>
                </c:pt>
                <c:pt idx="26">
                  <c:v>7.3296627666896086</c:v>
                </c:pt>
                <c:pt idx="27">
                  <c:v>7.6049552649690293</c:v>
                </c:pt>
                <c:pt idx="28">
                  <c:v>7.8802477632484518</c:v>
                </c:pt>
                <c:pt idx="29">
                  <c:v>8.1555402615278734</c:v>
                </c:pt>
                <c:pt idx="30">
                  <c:v>8.1555402615278734</c:v>
                </c:pt>
                <c:pt idx="31">
                  <c:v>8.7061252580867166</c:v>
                </c:pt>
                <c:pt idx="32">
                  <c:v>8.9814177563661381</c:v>
                </c:pt>
                <c:pt idx="33">
                  <c:v>9.2567102546455615</c:v>
                </c:pt>
                <c:pt idx="34">
                  <c:v>9.2567102546455615</c:v>
                </c:pt>
                <c:pt idx="35">
                  <c:v>9.8072952512044047</c:v>
                </c:pt>
                <c:pt idx="36">
                  <c:v>10.082587749483826</c:v>
                </c:pt>
                <c:pt idx="37">
                  <c:v>10.082587749483826</c:v>
                </c:pt>
                <c:pt idx="38">
                  <c:v>10.633172746042669</c:v>
                </c:pt>
                <c:pt idx="39">
                  <c:v>10.908465244322093</c:v>
                </c:pt>
                <c:pt idx="40">
                  <c:v>11.183757742601514</c:v>
                </c:pt>
                <c:pt idx="41">
                  <c:v>11.459050240880936</c:v>
                </c:pt>
                <c:pt idx="42">
                  <c:v>11.459050240880936</c:v>
                </c:pt>
                <c:pt idx="43">
                  <c:v>12.009635237439779</c:v>
                </c:pt>
                <c:pt idx="44">
                  <c:v>12.009635237439779</c:v>
                </c:pt>
                <c:pt idx="45">
                  <c:v>12.560220233998622</c:v>
                </c:pt>
                <c:pt idx="46">
                  <c:v>12.560220233998622</c:v>
                </c:pt>
                <c:pt idx="47">
                  <c:v>13.110805230557467</c:v>
                </c:pt>
                <c:pt idx="48">
                  <c:v>13.386097728836891</c:v>
                </c:pt>
                <c:pt idx="49">
                  <c:v>13.661390227116311</c:v>
                </c:pt>
                <c:pt idx="50">
                  <c:v>13.936682725395732</c:v>
                </c:pt>
                <c:pt idx="51">
                  <c:v>14.211975223675156</c:v>
                </c:pt>
                <c:pt idx="52">
                  <c:v>14.211975223675156</c:v>
                </c:pt>
                <c:pt idx="53">
                  <c:v>14.762560220233997</c:v>
                </c:pt>
                <c:pt idx="54">
                  <c:v>15.03785271851342</c:v>
                </c:pt>
                <c:pt idx="55">
                  <c:v>15.313145216792842</c:v>
                </c:pt>
                <c:pt idx="56">
                  <c:v>15.588437715072265</c:v>
                </c:pt>
                <c:pt idx="57">
                  <c:v>15.863730213351687</c:v>
                </c:pt>
                <c:pt idx="58">
                  <c:v>15.863730213351687</c:v>
                </c:pt>
                <c:pt idx="59">
                  <c:v>16.41431520991053</c:v>
                </c:pt>
                <c:pt idx="60">
                  <c:v>16.689607708189953</c:v>
                </c:pt>
                <c:pt idx="61">
                  <c:v>16.689607708189953</c:v>
                </c:pt>
                <c:pt idx="62">
                  <c:v>16.689607708189953</c:v>
                </c:pt>
                <c:pt idx="63">
                  <c:v>17.515485203028216</c:v>
                </c:pt>
                <c:pt idx="64">
                  <c:v>17.79077770130764</c:v>
                </c:pt>
                <c:pt idx="65">
                  <c:v>17.79077770130764</c:v>
                </c:pt>
                <c:pt idx="66">
                  <c:v>18.341362697866483</c:v>
                </c:pt>
                <c:pt idx="67">
                  <c:v>18.341362697866483</c:v>
                </c:pt>
                <c:pt idx="68">
                  <c:v>18.341362697866483</c:v>
                </c:pt>
                <c:pt idx="69">
                  <c:v>19.16724019270475</c:v>
                </c:pt>
                <c:pt idx="70">
                  <c:v>19.16724019270475</c:v>
                </c:pt>
                <c:pt idx="71">
                  <c:v>19.717825189263593</c:v>
                </c:pt>
                <c:pt idx="72">
                  <c:v>19.993117687543013</c:v>
                </c:pt>
                <c:pt idx="73">
                  <c:v>20.268410185822436</c:v>
                </c:pt>
                <c:pt idx="74">
                  <c:v>20.268410185822436</c:v>
                </c:pt>
                <c:pt idx="75">
                  <c:v>20.818995182381279</c:v>
                </c:pt>
                <c:pt idx="76">
                  <c:v>20.818995182381279</c:v>
                </c:pt>
                <c:pt idx="77">
                  <c:v>21.369580178940122</c:v>
                </c:pt>
                <c:pt idx="78">
                  <c:v>21.644872677219546</c:v>
                </c:pt>
                <c:pt idx="79">
                  <c:v>21.920165175498969</c:v>
                </c:pt>
                <c:pt idx="80">
                  <c:v>21.920165175498969</c:v>
                </c:pt>
                <c:pt idx="81">
                  <c:v>21.920165175498969</c:v>
                </c:pt>
                <c:pt idx="82">
                  <c:v>22.746042670337232</c:v>
                </c:pt>
                <c:pt idx="83">
                  <c:v>22.746042670337232</c:v>
                </c:pt>
                <c:pt idx="84">
                  <c:v>22.746042670337232</c:v>
                </c:pt>
                <c:pt idx="85">
                  <c:v>23.571920165175499</c:v>
                </c:pt>
                <c:pt idx="86">
                  <c:v>23.571920165175499</c:v>
                </c:pt>
                <c:pt idx="87">
                  <c:v>24.122505161734342</c:v>
                </c:pt>
                <c:pt idx="88">
                  <c:v>24.397797660013765</c:v>
                </c:pt>
                <c:pt idx="89">
                  <c:v>24.673090158293189</c:v>
                </c:pt>
                <c:pt idx="90">
                  <c:v>24.673090158293189</c:v>
                </c:pt>
                <c:pt idx="91">
                  <c:v>25.223675154852032</c:v>
                </c:pt>
                <c:pt idx="92">
                  <c:v>25.498967653131455</c:v>
                </c:pt>
                <c:pt idx="93">
                  <c:v>25.774260151410871</c:v>
                </c:pt>
                <c:pt idx="94">
                  <c:v>25.774260151410871</c:v>
                </c:pt>
                <c:pt idx="95">
                  <c:v>25.774260151410871</c:v>
                </c:pt>
                <c:pt idx="96">
                  <c:v>25.774260151410871</c:v>
                </c:pt>
                <c:pt idx="97">
                  <c:v>26.875430144528561</c:v>
                </c:pt>
                <c:pt idx="98">
                  <c:v>26.875430144528561</c:v>
                </c:pt>
                <c:pt idx="99">
                  <c:v>26.875430144528561</c:v>
                </c:pt>
                <c:pt idx="100">
                  <c:v>27.701307639366828</c:v>
                </c:pt>
                <c:pt idx="101">
                  <c:v>27.976600137646251</c:v>
                </c:pt>
                <c:pt idx="102">
                  <c:v>27.976600137646251</c:v>
                </c:pt>
                <c:pt idx="103">
                  <c:v>27.976600137646251</c:v>
                </c:pt>
                <c:pt idx="104">
                  <c:v>27.976600137646251</c:v>
                </c:pt>
                <c:pt idx="105">
                  <c:v>29.077770130763938</c:v>
                </c:pt>
                <c:pt idx="106">
                  <c:v>29.077770130763938</c:v>
                </c:pt>
                <c:pt idx="107">
                  <c:v>29.628355127322781</c:v>
                </c:pt>
                <c:pt idx="108">
                  <c:v>29.903647625602204</c:v>
                </c:pt>
                <c:pt idx="109">
                  <c:v>30.178940123881624</c:v>
                </c:pt>
                <c:pt idx="110">
                  <c:v>30.178940123881624</c:v>
                </c:pt>
                <c:pt idx="111">
                  <c:v>30.729525120440471</c:v>
                </c:pt>
                <c:pt idx="112">
                  <c:v>30.729525120440471</c:v>
                </c:pt>
                <c:pt idx="113">
                  <c:v>30.729525120440471</c:v>
                </c:pt>
                <c:pt idx="114">
                  <c:v>30.729525120440471</c:v>
                </c:pt>
                <c:pt idx="115">
                  <c:v>31.830695113558154</c:v>
                </c:pt>
                <c:pt idx="116">
                  <c:v>31.830695113558154</c:v>
                </c:pt>
                <c:pt idx="117">
                  <c:v>31.830695113558154</c:v>
                </c:pt>
                <c:pt idx="118">
                  <c:v>31.830695113558154</c:v>
                </c:pt>
                <c:pt idx="119">
                  <c:v>32.931865106675843</c:v>
                </c:pt>
                <c:pt idx="120">
                  <c:v>33.20715760495527</c:v>
                </c:pt>
                <c:pt idx="121">
                  <c:v>33.20715760495527</c:v>
                </c:pt>
                <c:pt idx="122">
                  <c:v>33.20715760495527</c:v>
                </c:pt>
                <c:pt idx="123">
                  <c:v>33.20715760495527</c:v>
                </c:pt>
                <c:pt idx="124">
                  <c:v>33.20715760495527</c:v>
                </c:pt>
                <c:pt idx="125">
                  <c:v>34.583620096352377</c:v>
                </c:pt>
                <c:pt idx="126">
                  <c:v>34.583620096352377</c:v>
                </c:pt>
                <c:pt idx="127">
                  <c:v>34.583620096352377</c:v>
                </c:pt>
                <c:pt idx="128">
                  <c:v>34.583620096352377</c:v>
                </c:pt>
                <c:pt idx="129">
                  <c:v>35.684790089470063</c:v>
                </c:pt>
                <c:pt idx="130">
                  <c:v>35.684790089470063</c:v>
                </c:pt>
                <c:pt idx="131">
                  <c:v>36.235375086028903</c:v>
                </c:pt>
                <c:pt idx="132">
                  <c:v>36.235375086028903</c:v>
                </c:pt>
                <c:pt idx="133">
                  <c:v>36.235375086028903</c:v>
                </c:pt>
                <c:pt idx="134">
                  <c:v>36.235375086028903</c:v>
                </c:pt>
                <c:pt idx="135">
                  <c:v>37.336545079146596</c:v>
                </c:pt>
                <c:pt idx="136">
                  <c:v>37.336545079146596</c:v>
                </c:pt>
                <c:pt idx="137">
                  <c:v>37.887130075705436</c:v>
                </c:pt>
                <c:pt idx="138">
                  <c:v>37.887130075705436</c:v>
                </c:pt>
                <c:pt idx="139">
                  <c:v>37.887130075705436</c:v>
                </c:pt>
                <c:pt idx="140">
                  <c:v>37.887130075705436</c:v>
                </c:pt>
                <c:pt idx="141">
                  <c:v>37.887130075705436</c:v>
                </c:pt>
                <c:pt idx="142">
                  <c:v>37.887130075705436</c:v>
                </c:pt>
                <c:pt idx="143">
                  <c:v>39.538885065381969</c:v>
                </c:pt>
                <c:pt idx="144">
                  <c:v>39.538885065381969</c:v>
                </c:pt>
                <c:pt idx="145">
                  <c:v>40.089470061940816</c:v>
                </c:pt>
                <c:pt idx="146">
                  <c:v>40.089470061940816</c:v>
                </c:pt>
                <c:pt idx="147">
                  <c:v>40.089470061940816</c:v>
                </c:pt>
                <c:pt idx="148">
                  <c:v>40.089470061940816</c:v>
                </c:pt>
                <c:pt idx="149">
                  <c:v>40.089470061940816</c:v>
                </c:pt>
                <c:pt idx="150">
                  <c:v>40.089470061940816</c:v>
                </c:pt>
                <c:pt idx="151">
                  <c:v>41.741225051617342</c:v>
                </c:pt>
                <c:pt idx="152">
                  <c:v>41.741225051617342</c:v>
                </c:pt>
                <c:pt idx="153">
                  <c:v>42.291810048176188</c:v>
                </c:pt>
                <c:pt idx="154">
                  <c:v>42.567102546455608</c:v>
                </c:pt>
                <c:pt idx="155">
                  <c:v>42.567102546455608</c:v>
                </c:pt>
                <c:pt idx="156">
                  <c:v>42.567102546455608</c:v>
                </c:pt>
                <c:pt idx="157">
                  <c:v>42.567102546455608</c:v>
                </c:pt>
                <c:pt idx="158">
                  <c:v>43.668272539573294</c:v>
                </c:pt>
                <c:pt idx="159">
                  <c:v>43.668272539573294</c:v>
                </c:pt>
                <c:pt idx="160">
                  <c:v>44.218857536132141</c:v>
                </c:pt>
                <c:pt idx="161">
                  <c:v>44.218857536132141</c:v>
                </c:pt>
                <c:pt idx="162">
                  <c:v>44.218857536132141</c:v>
                </c:pt>
                <c:pt idx="163">
                  <c:v>45.044735030970408</c:v>
                </c:pt>
                <c:pt idx="164">
                  <c:v>45.044735030970408</c:v>
                </c:pt>
                <c:pt idx="165">
                  <c:v>45.595320027529255</c:v>
                </c:pt>
                <c:pt idx="166">
                  <c:v>45.595320027529255</c:v>
                </c:pt>
                <c:pt idx="167">
                  <c:v>46.145905024088094</c:v>
                </c:pt>
                <c:pt idx="168">
                  <c:v>46.145905024088094</c:v>
                </c:pt>
                <c:pt idx="169">
                  <c:v>46.145905024088094</c:v>
                </c:pt>
                <c:pt idx="170">
                  <c:v>46.145905024088094</c:v>
                </c:pt>
                <c:pt idx="171">
                  <c:v>47.247075017205781</c:v>
                </c:pt>
                <c:pt idx="172">
                  <c:v>47.247075017205781</c:v>
                </c:pt>
                <c:pt idx="173">
                  <c:v>47.797660013764627</c:v>
                </c:pt>
                <c:pt idx="174">
                  <c:v>47.797660013764627</c:v>
                </c:pt>
                <c:pt idx="175">
                  <c:v>47.797660013764627</c:v>
                </c:pt>
                <c:pt idx="176">
                  <c:v>47.797660013764627</c:v>
                </c:pt>
                <c:pt idx="177">
                  <c:v>48.898830006882307</c:v>
                </c:pt>
                <c:pt idx="178">
                  <c:v>48.898830006882307</c:v>
                </c:pt>
                <c:pt idx="179">
                  <c:v>48.898830006882307</c:v>
                </c:pt>
                <c:pt idx="180">
                  <c:v>48.898830006882307</c:v>
                </c:pt>
                <c:pt idx="181">
                  <c:v>48.898830006882307</c:v>
                </c:pt>
                <c:pt idx="182">
                  <c:v>50.27529249827942</c:v>
                </c:pt>
                <c:pt idx="183">
                  <c:v>50.27529249827942</c:v>
                </c:pt>
                <c:pt idx="184">
                  <c:v>50.27529249827942</c:v>
                </c:pt>
                <c:pt idx="185">
                  <c:v>50.27529249827942</c:v>
                </c:pt>
                <c:pt idx="186">
                  <c:v>51.376462491397113</c:v>
                </c:pt>
                <c:pt idx="187">
                  <c:v>51.376462491397113</c:v>
                </c:pt>
                <c:pt idx="188">
                  <c:v>51.92704748795596</c:v>
                </c:pt>
                <c:pt idx="189">
                  <c:v>51.92704748795596</c:v>
                </c:pt>
                <c:pt idx="190">
                  <c:v>51.92704748795596</c:v>
                </c:pt>
                <c:pt idx="191">
                  <c:v>52.752924982794212</c:v>
                </c:pt>
                <c:pt idx="192">
                  <c:v>52.752924982794212</c:v>
                </c:pt>
                <c:pt idx="193">
                  <c:v>53.303509979353059</c:v>
                </c:pt>
                <c:pt idx="194">
                  <c:v>53.303509979353059</c:v>
                </c:pt>
                <c:pt idx="195">
                  <c:v>53.303509979353059</c:v>
                </c:pt>
                <c:pt idx="196">
                  <c:v>53.303509979353059</c:v>
                </c:pt>
                <c:pt idx="197">
                  <c:v>53.303509979353059</c:v>
                </c:pt>
                <c:pt idx="198">
                  <c:v>53.303509979353059</c:v>
                </c:pt>
                <c:pt idx="199">
                  <c:v>53.303509979353059</c:v>
                </c:pt>
                <c:pt idx="200">
                  <c:v>53.303509979353059</c:v>
                </c:pt>
                <c:pt idx="201">
                  <c:v>53.303509979353059</c:v>
                </c:pt>
                <c:pt idx="202">
                  <c:v>55.781142463867859</c:v>
                </c:pt>
                <c:pt idx="203">
                  <c:v>55.781142463867859</c:v>
                </c:pt>
                <c:pt idx="204">
                  <c:v>55.781142463867859</c:v>
                </c:pt>
                <c:pt idx="205">
                  <c:v>55.781142463867859</c:v>
                </c:pt>
                <c:pt idx="206">
                  <c:v>55.781142463867859</c:v>
                </c:pt>
                <c:pt idx="207">
                  <c:v>55.781142463867859</c:v>
                </c:pt>
                <c:pt idx="208">
                  <c:v>57.432897453544399</c:v>
                </c:pt>
                <c:pt idx="209">
                  <c:v>57.432897453544399</c:v>
                </c:pt>
                <c:pt idx="210">
                  <c:v>57.432897453544399</c:v>
                </c:pt>
                <c:pt idx="211">
                  <c:v>57.432897453544399</c:v>
                </c:pt>
                <c:pt idx="212">
                  <c:v>57.432897453544399</c:v>
                </c:pt>
                <c:pt idx="213">
                  <c:v>57.432897453544399</c:v>
                </c:pt>
                <c:pt idx="214">
                  <c:v>57.432897453544399</c:v>
                </c:pt>
                <c:pt idx="215">
                  <c:v>57.432897453544399</c:v>
                </c:pt>
                <c:pt idx="216">
                  <c:v>59.635237439779765</c:v>
                </c:pt>
                <c:pt idx="217">
                  <c:v>59.635237439779765</c:v>
                </c:pt>
                <c:pt idx="218">
                  <c:v>59.635237439779765</c:v>
                </c:pt>
                <c:pt idx="219">
                  <c:v>59.635237439779765</c:v>
                </c:pt>
                <c:pt idx="220">
                  <c:v>59.635237439779765</c:v>
                </c:pt>
                <c:pt idx="221">
                  <c:v>59.635237439779765</c:v>
                </c:pt>
                <c:pt idx="222">
                  <c:v>59.635237439779765</c:v>
                </c:pt>
                <c:pt idx="223">
                  <c:v>61.562284927735725</c:v>
                </c:pt>
                <c:pt idx="224">
                  <c:v>61.562284927735725</c:v>
                </c:pt>
                <c:pt idx="225">
                  <c:v>61.562284927735725</c:v>
                </c:pt>
                <c:pt idx="226">
                  <c:v>61.562284927735725</c:v>
                </c:pt>
                <c:pt idx="227">
                  <c:v>61.562284927735725</c:v>
                </c:pt>
                <c:pt idx="228">
                  <c:v>61.562284927735725</c:v>
                </c:pt>
                <c:pt idx="229">
                  <c:v>61.562284927735725</c:v>
                </c:pt>
                <c:pt idx="230">
                  <c:v>61.562284927735725</c:v>
                </c:pt>
                <c:pt idx="231">
                  <c:v>61.562284927735725</c:v>
                </c:pt>
                <c:pt idx="232">
                  <c:v>64.039917412250517</c:v>
                </c:pt>
                <c:pt idx="233">
                  <c:v>64.039917412250517</c:v>
                </c:pt>
                <c:pt idx="234">
                  <c:v>64.039917412250517</c:v>
                </c:pt>
                <c:pt idx="235">
                  <c:v>64.039917412250517</c:v>
                </c:pt>
                <c:pt idx="236">
                  <c:v>64.039917412250517</c:v>
                </c:pt>
                <c:pt idx="237">
                  <c:v>65.416379903647623</c:v>
                </c:pt>
                <c:pt idx="238">
                  <c:v>65.416379903647623</c:v>
                </c:pt>
                <c:pt idx="239">
                  <c:v>65.416379903647623</c:v>
                </c:pt>
                <c:pt idx="240">
                  <c:v>65.416379903647623</c:v>
                </c:pt>
                <c:pt idx="241">
                  <c:v>65.416379903647623</c:v>
                </c:pt>
                <c:pt idx="242">
                  <c:v>65.416379903647623</c:v>
                </c:pt>
                <c:pt idx="243">
                  <c:v>65.416379903647623</c:v>
                </c:pt>
                <c:pt idx="244">
                  <c:v>65.416379903647623</c:v>
                </c:pt>
                <c:pt idx="245">
                  <c:v>65.416379903647623</c:v>
                </c:pt>
                <c:pt idx="246">
                  <c:v>65.416379903647623</c:v>
                </c:pt>
                <c:pt idx="247">
                  <c:v>65.416379903647623</c:v>
                </c:pt>
                <c:pt idx="248">
                  <c:v>65.416379903647623</c:v>
                </c:pt>
                <c:pt idx="249">
                  <c:v>65.416379903647623</c:v>
                </c:pt>
                <c:pt idx="250">
                  <c:v>68.995182381280102</c:v>
                </c:pt>
                <c:pt idx="251">
                  <c:v>68.995182381280102</c:v>
                </c:pt>
                <c:pt idx="252">
                  <c:v>68.995182381280102</c:v>
                </c:pt>
                <c:pt idx="253">
                  <c:v>68.995182381280102</c:v>
                </c:pt>
                <c:pt idx="254">
                  <c:v>68.995182381280102</c:v>
                </c:pt>
                <c:pt idx="255">
                  <c:v>68.995182381280102</c:v>
                </c:pt>
                <c:pt idx="256">
                  <c:v>68.995182381280102</c:v>
                </c:pt>
                <c:pt idx="257">
                  <c:v>68.995182381280102</c:v>
                </c:pt>
                <c:pt idx="258">
                  <c:v>68.995182381280102</c:v>
                </c:pt>
                <c:pt idx="259">
                  <c:v>71.472814865794902</c:v>
                </c:pt>
                <c:pt idx="260">
                  <c:v>71.472814865794902</c:v>
                </c:pt>
                <c:pt idx="261">
                  <c:v>71.472814865794902</c:v>
                </c:pt>
                <c:pt idx="262">
                  <c:v>71.472814865794902</c:v>
                </c:pt>
                <c:pt idx="263">
                  <c:v>71.472814865794902</c:v>
                </c:pt>
                <c:pt idx="264">
                  <c:v>71.472814865794902</c:v>
                </c:pt>
                <c:pt idx="265">
                  <c:v>71.472814865794902</c:v>
                </c:pt>
                <c:pt idx="266">
                  <c:v>71.472814865794902</c:v>
                </c:pt>
                <c:pt idx="267">
                  <c:v>71.472814865794902</c:v>
                </c:pt>
                <c:pt idx="268">
                  <c:v>73.950447350309702</c:v>
                </c:pt>
                <c:pt idx="269">
                  <c:v>73.950447350309702</c:v>
                </c:pt>
                <c:pt idx="270">
                  <c:v>73.950447350309702</c:v>
                </c:pt>
                <c:pt idx="271">
                  <c:v>73.950447350309702</c:v>
                </c:pt>
                <c:pt idx="272">
                  <c:v>73.950447350309702</c:v>
                </c:pt>
                <c:pt idx="273">
                  <c:v>73.950447350309702</c:v>
                </c:pt>
                <c:pt idx="274">
                  <c:v>73.950447350309702</c:v>
                </c:pt>
                <c:pt idx="275">
                  <c:v>73.950447350309702</c:v>
                </c:pt>
                <c:pt idx="276">
                  <c:v>73.950447350309702</c:v>
                </c:pt>
                <c:pt idx="277">
                  <c:v>73.950447350309702</c:v>
                </c:pt>
                <c:pt idx="278">
                  <c:v>73.950447350309702</c:v>
                </c:pt>
                <c:pt idx="279">
                  <c:v>76.978664831383341</c:v>
                </c:pt>
                <c:pt idx="280">
                  <c:v>76.978664831383341</c:v>
                </c:pt>
                <c:pt idx="281">
                  <c:v>76.978664831383341</c:v>
                </c:pt>
                <c:pt idx="282">
                  <c:v>76.978664831383341</c:v>
                </c:pt>
                <c:pt idx="283">
                  <c:v>76.978664831383341</c:v>
                </c:pt>
                <c:pt idx="284">
                  <c:v>76.978664831383341</c:v>
                </c:pt>
                <c:pt idx="285">
                  <c:v>76.978664831383341</c:v>
                </c:pt>
                <c:pt idx="286">
                  <c:v>76.978664831383341</c:v>
                </c:pt>
                <c:pt idx="287">
                  <c:v>76.978664831383341</c:v>
                </c:pt>
                <c:pt idx="288">
                  <c:v>76.978664831383341</c:v>
                </c:pt>
                <c:pt idx="289">
                  <c:v>76.978664831383341</c:v>
                </c:pt>
                <c:pt idx="290">
                  <c:v>76.978664831383341</c:v>
                </c:pt>
                <c:pt idx="291">
                  <c:v>76.978664831383341</c:v>
                </c:pt>
                <c:pt idx="292">
                  <c:v>76.978664831383341</c:v>
                </c:pt>
                <c:pt idx="293">
                  <c:v>76.978664831383341</c:v>
                </c:pt>
                <c:pt idx="294">
                  <c:v>76.978664831383341</c:v>
                </c:pt>
                <c:pt idx="295">
                  <c:v>76.978664831383341</c:v>
                </c:pt>
                <c:pt idx="296">
                  <c:v>76.978664831383341</c:v>
                </c:pt>
                <c:pt idx="297">
                  <c:v>76.978664831383341</c:v>
                </c:pt>
                <c:pt idx="298">
                  <c:v>76.978664831383341</c:v>
                </c:pt>
                <c:pt idx="299">
                  <c:v>82.48451479697178</c:v>
                </c:pt>
                <c:pt idx="300">
                  <c:v>82.48451479697178</c:v>
                </c:pt>
                <c:pt idx="301">
                  <c:v>82.48451479697178</c:v>
                </c:pt>
                <c:pt idx="302">
                  <c:v>82.48451479697178</c:v>
                </c:pt>
                <c:pt idx="303">
                  <c:v>82.48451479697178</c:v>
                </c:pt>
                <c:pt idx="304">
                  <c:v>82.48451479697178</c:v>
                </c:pt>
                <c:pt idx="305">
                  <c:v>82.48451479697178</c:v>
                </c:pt>
                <c:pt idx="306">
                  <c:v>82.48451479697178</c:v>
                </c:pt>
                <c:pt idx="307">
                  <c:v>82.48451479697178</c:v>
                </c:pt>
                <c:pt idx="308">
                  <c:v>82.48451479697178</c:v>
                </c:pt>
                <c:pt idx="309">
                  <c:v>82.48451479697178</c:v>
                </c:pt>
                <c:pt idx="310">
                  <c:v>82.48451479697178</c:v>
                </c:pt>
                <c:pt idx="311">
                  <c:v>82.48451479697178</c:v>
                </c:pt>
                <c:pt idx="312">
                  <c:v>82.48451479697178</c:v>
                </c:pt>
                <c:pt idx="313">
                  <c:v>82.48451479697178</c:v>
                </c:pt>
                <c:pt idx="314">
                  <c:v>82.48451479697178</c:v>
                </c:pt>
                <c:pt idx="315">
                  <c:v>82.48451479697178</c:v>
                </c:pt>
                <c:pt idx="316">
                  <c:v>82.48451479697178</c:v>
                </c:pt>
                <c:pt idx="317">
                  <c:v>82.48451479697178</c:v>
                </c:pt>
                <c:pt idx="318">
                  <c:v>82.48451479697178</c:v>
                </c:pt>
                <c:pt idx="319">
                  <c:v>82.48451479697178</c:v>
                </c:pt>
                <c:pt idx="320">
                  <c:v>82.48451479697178</c:v>
                </c:pt>
                <c:pt idx="321">
                  <c:v>88.540949759119059</c:v>
                </c:pt>
                <c:pt idx="322">
                  <c:v>88.540949759119059</c:v>
                </c:pt>
                <c:pt idx="323">
                  <c:v>88.540949759119059</c:v>
                </c:pt>
                <c:pt idx="324">
                  <c:v>88.540949759119059</c:v>
                </c:pt>
                <c:pt idx="325">
                  <c:v>88.540949759119059</c:v>
                </c:pt>
                <c:pt idx="326">
                  <c:v>88.540949759119059</c:v>
                </c:pt>
                <c:pt idx="327">
                  <c:v>88.540949759119059</c:v>
                </c:pt>
                <c:pt idx="328">
                  <c:v>88.540949759119059</c:v>
                </c:pt>
                <c:pt idx="329">
                  <c:v>88.540949759119059</c:v>
                </c:pt>
                <c:pt idx="330">
                  <c:v>88.540949759119059</c:v>
                </c:pt>
                <c:pt idx="331">
                  <c:v>88.540949759119059</c:v>
                </c:pt>
                <c:pt idx="332">
                  <c:v>88.540949759119059</c:v>
                </c:pt>
                <c:pt idx="333">
                  <c:v>88.540949759119059</c:v>
                </c:pt>
                <c:pt idx="334">
                  <c:v>88.540949759119059</c:v>
                </c:pt>
                <c:pt idx="335">
                  <c:v>88.540949759119059</c:v>
                </c:pt>
                <c:pt idx="336">
                  <c:v>88.540949759119059</c:v>
                </c:pt>
                <c:pt idx="337">
                  <c:v>88.540949759119059</c:v>
                </c:pt>
                <c:pt idx="338">
                  <c:v>88.540949759119059</c:v>
                </c:pt>
                <c:pt idx="339">
                  <c:v>88.540949759119059</c:v>
                </c:pt>
                <c:pt idx="340">
                  <c:v>88.540949759119059</c:v>
                </c:pt>
                <c:pt idx="341">
                  <c:v>88.540949759119059</c:v>
                </c:pt>
                <c:pt idx="342">
                  <c:v>88.540949759119059</c:v>
                </c:pt>
                <c:pt idx="343">
                  <c:v>88.540949759119059</c:v>
                </c:pt>
                <c:pt idx="344">
                  <c:v>88.540949759119059</c:v>
                </c:pt>
                <c:pt idx="345">
                  <c:v>88.540949759119059</c:v>
                </c:pt>
                <c:pt idx="346">
                  <c:v>88.540949759119059</c:v>
                </c:pt>
                <c:pt idx="347">
                  <c:v>88.540949759119059</c:v>
                </c:pt>
                <c:pt idx="348">
                  <c:v>88.540949759119059</c:v>
                </c:pt>
                <c:pt idx="349">
                  <c:v>88.540949759119059</c:v>
                </c:pt>
                <c:pt idx="350">
                  <c:v>88.540949759119059</c:v>
                </c:pt>
                <c:pt idx="351">
                  <c:v>88.540949759119059</c:v>
                </c:pt>
                <c:pt idx="352">
                  <c:v>88.540949759119059</c:v>
                </c:pt>
                <c:pt idx="353">
                  <c:v>88.540949759119059</c:v>
                </c:pt>
                <c:pt idx="354">
                  <c:v>88.540949759119059</c:v>
                </c:pt>
                <c:pt idx="355">
                  <c:v>88.540949759119059</c:v>
                </c:pt>
                <c:pt idx="356">
                  <c:v>88.540949759119059</c:v>
                </c:pt>
                <c:pt idx="357">
                  <c:v>88.540949759119059</c:v>
                </c:pt>
                <c:pt idx="358">
                  <c:v>88.540949759119059</c:v>
                </c:pt>
                <c:pt idx="359">
                  <c:v>88.540949759119059</c:v>
                </c:pt>
                <c:pt idx="360">
                  <c:v>88.540949759119059</c:v>
                </c:pt>
                <c:pt idx="361">
                  <c:v>88.540949759119059</c:v>
                </c:pt>
                <c:pt idx="362">
                  <c:v>99.827942188575364</c:v>
                </c:pt>
                <c:pt idx="363">
                  <c:v>99.827942188575364</c:v>
                </c:pt>
                <c:pt idx="364">
                  <c:v>99.827942188575364</c:v>
                </c:pt>
                <c:pt idx="365">
                  <c:v>99.827942188575364</c:v>
                </c:pt>
                <c:pt idx="366">
                  <c:v>99.827942188575364</c:v>
                </c:pt>
                <c:pt idx="367">
                  <c:v>99.827942188575364</c:v>
                </c:pt>
                <c:pt idx="368">
                  <c:v>99.827942188575364</c:v>
                </c:pt>
                <c:pt idx="369">
                  <c:v>99.827942188575364</c:v>
                </c:pt>
                <c:pt idx="370">
                  <c:v>99.827942188575364</c:v>
                </c:pt>
                <c:pt idx="371">
                  <c:v>99.827942188575364</c:v>
                </c:pt>
                <c:pt idx="372">
                  <c:v>99.827942188575364</c:v>
                </c:pt>
                <c:pt idx="373">
                  <c:v>99.827942188575364</c:v>
                </c:pt>
                <c:pt idx="374">
                  <c:v>99.827942188575364</c:v>
                </c:pt>
                <c:pt idx="375">
                  <c:v>99.827942188575364</c:v>
                </c:pt>
                <c:pt idx="376">
                  <c:v>99.827942188575364</c:v>
                </c:pt>
                <c:pt idx="377">
                  <c:v>99.827942188575364</c:v>
                </c:pt>
                <c:pt idx="378">
                  <c:v>99.827942188575364</c:v>
                </c:pt>
                <c:pt idx="379">
                  <c:v>99.827942188575364</c:v>
                </c:pt>
                <c:pt idx="380">
                  <c:v>99.827942188575364</c:v>
                </c:pt>
                <c:pt idx="381">
                  <c:v>99.827942188575364</c:v>
                </c:pt>
                <c:pt idx="382">
                  <c:v>99.827942188575364</c:v>
                </c:pt>
                <c:pt idx="383">
                  <c:v>99.827942188575364</c:v>
                </c:pt>
                <c:pt idx="384">
                  <c:v>99.827942188575364</c:v>
                </c:pt>
                <c:pt idx="385">
                  <c:v>99.827942188575364</c:v>
                </c:pt>
                <c:pt idx="386">
                  <c:v>99.827942188575364</c:v>
                </c:pt>
                <c:pt idx="387">
                  <c:v>99.827942188575364</c:v>
                </c:pt>
                <c:pt idx="388">
                  <c:v>99.827942188575364</c:v>
                </c:pt>
                <c:pt idx="389">
                  <c:v>99.827942188575364</c:v>
                </c:pt>
                <c:pt idx="390">
                  <c:v>99.827942188575364</c:v>
                </c:pt>
                <c:pt idx="391">
                  <c:v>99.827942188575364</c:v>
                </c:pt>
                <c:pt idx="392">
                  <c:v>99.827942188575364</c:v>
                </c:pt>
                <c:pt idx="393">
                  <c:v>99.827942188575364</c:v>
                </c:pt>
                <c:pt idx="394">
                  <c:v>99.827942188575364</c:v>
                </c:pt>
                <c:pt idx="395">
                  <c:v>99.827942188575364</c:v>
                </c:pt>
                <c:pt idx="396">
                  <c:v>99.827942188575364</c:v>
                </c:pt>
                <c:pt idx="397">
                  <c:v>99.827942188575364</c:v>
                </c:pt>
                <c:pt idx="398">
                  <c:v>99.827942188575364</c:v>
                </c:pt>
                <c:pt idx="399">
                  <c:v>99.827942188575364</c:v>
                </c:pt>
                <c:pt idx="400">
                  <c:v>99.827942188575364</c:v>
                </c:pt>
                <c:pt idx="401">
                  <c:v>99.827942188575364</c:v>
                </c:pt>
                <c:pt idx="402">
                  <c:v>99.827942188575364</c:v>
                </c:pt>
                <c:pt idx="403">
                  <c:v>99.827942188575364</c:v>
                </c:pt>
                <c:pt idx="404">
                  <c:v>99.827942188575364</c:v>
                </c:pt>
                <c:pt idx="405">
                  <c:v>99.827942188575364</c:v>
                </c:pt>
                <c:pt idx="406">
                  <c:v>99.827942188575364</c:v>
                </c:pt>
                <c:pt idx="407">
                  <c:v>99.827942188575364</c:v>
                </c:pt>
                <c:pt idx="408">
                  <c:v>99.827942188575364</c:v>
                </c:pt>
                <c:pt idx="409">
                  <c:v>99.827942188575364</c:v>
                </c:pt>
                <c:pt idx="410">
                  <c:v>99.827942188575364</c:v>
                </c:pt>
                <c:pt idx="411">
                  <c:v>99.827942188575364</c:v>
                </c:pt>
                <c:pt idx="412">
                  <c:v>99.827942188575364</c:v>
                </c:pt>
                <c:pt idx="413">
                  <c:v>99.827942188575364</c:v>
                </c:pt>
                <c:pt idx="414">
                  <c:v>99.827942188575364</c:v>
                </c:pt>
                <c:pt idx="415">
                  <c:v>99.827942188575364</c:v>
                </c:pt>
                <c:pt idx="416">
                  <c:v>99.827942188575364</c:v>
                </c:pt>
                <c:pt idx="417">
                  <c:v>99.827942188575364</c:v>
                </c:pt>
                <c:pt idx="418">
                  <c:v>99.827942188575364</c:v>
                </c:pt>
                <c:pt idx="419">
                  <c:v>99.827942188575364</c:v>
                </c:pt>
                <c:pt idx="420">
                  <c:v>99.827942188575364</c:v>
                </c:pt>
                <c:pt idx="421">
                  <c:v>99.827942188575364</c:v>
                </c:pt>
                <c:pt idx="422">
                  <c:v>99.827942188575364</c:v>
                </c:pt>
                <c:pt idx="423">
                  <c:v>99.827942188575364</c:v>
                </c:pt>
                <c:pt idx="424">
                  <c:v>99.827942188575364</c:v>
                </c:pt>
                <c:pt idx="425">
                  <c:v>99.827942188575364</c:v>
                </c:pt>
                <c:pt idx="426">
                  <c:v>99.827942188575364</c:v>
                </c:pt>
                <c:pt idx="427">
                  <c:v>99.827942188575364</c:v>
                </c:pt>
                <c:pt idx="428">
                  <c:v>99.827942188575364</c:v>
                </c:pt>
                <c:pt idx="429">
                  <c:v>99.827942188575364</c:v>
                </c:pt>
                <c:pt idx="430">
                  <c:v>99.827942188575364</c:v>
                </c:pt>
                <c:pt idx="431">
                  <c:v>99.827942188575364</c:v>
                </c:pt>
                <c:pt idx="432">
                  <c:v>99.827942188575364</c:v>
                </c:pt>
                <c:pt idx="433">
                  <c:v>99.827942188575364</c:v>
                </c:pt>
                <c:pt idx="434">
                  <c:v>99.827942188575364</c:v>
                </c:pt>
                <c:pt idx="435">
                  <c:v>99.827942188575364</c:v>
                </c:pt>
                <c:pt idx="436">
                  <c:v>99.827942188575364</c:v>
                </c:pt>
                <c:pt idx="437">
                  <c:v>99.827942188575364</c:v>
                </c:pt>
                <c:pt idx="438">
                  <c:v>99.827942188575364</c:v>
                </c:pt>
                <c:pt idx="439">
                  <c:v>99.827942188575364</c:v>
                </c:pt>
                <c:pt idx="440">
                  <c:v>99.827942188575364</c:v>
                </c:pt>
                <c:pt idx="441">
                  <c:v>99.827942188575364</c:v>
                </c:pt>
                <c:pt idx="442">
                  <c:v>99.827942188575364</c:v>
                </c:pt>
                <c:pt idx="443">
                  <c:v>99.827942188575364</c:v>
                </c:pt>
                <c:pt idx="444">
                  <c:v>99.827942188575364</c:v>
                </c:pt>
                <c:pt idx="445">
                  <c:v>99.827942188575364</c:v>
                </c:pt>
                <c:pt idx="446">
                  <c:v>99.827942188575364</c:v>
                </c:pt>
                <c:pt idx="447">
                  <c:v>99.827942188575364</c:v>
                </c:pt>
                <c:pt idx="448">
                  <c:v>99.827942188575364</c:v>
                </c:pt>
                <c:pt idx="449">
                  <c:v>99.827942188575364</c:v>
                </c:pt>
                <c:pt idx="450">
                  <c:v>99.827942188575364</c:v>
                </c:pt>
                <c:pt idx="451">
                  <c:v>99.827942188575364</c:v>
                </c:pt>
                <c:pt idx="452">
                  <c:v>99.827942188575364</c:v>
                </c:pt>
                <c:pt idx="453">
                  <c:v>99.827942188575364</c:v>
                </c:pt>
                <c:pt idx="454">
                  <c:v>99.827942188575364</c:v>
                </c:pt>
                <c:pt idx="455">
                  <c:v>99.827942188575364</c:v>
                </c:pt>
                <c:pt idx="456">
                  <c:v>99.827942188575364</c:v>
                </c:pt>
                <c:pt idx="457">
                  <c:v>99.827942188575364</c:v>
                </c:pt>
                <c:pt idx="458">
                  <c:v>99.827942188575364</c:v>
                </c:pt>
                <c:pt idx="459">
                  <c:v>99.827942188575364</c:v>
                </c:pt>
                <c:pt idx="460">
                  <c:v>99.827942188575364</c:v>
                </c:pt>
                <c:pt idx="461">
                  <c:v>99.827942188575364</c:v>
                </c:pt>
                <c:pt idx="462">
                  <c:v>99.827942188575364</c:v>
                </c:pt>
                <c:pt idx="463">
                  <c:v>99.827942188575364</c:v>
                </c:pt>
                <c:pt idx="464">
                  <c:v>99.827942188575364</c:v>
                </c:pt>
                <c:pt idx="465">
                  <c:v>99.827942188575364</c:v>
                </c:pt>
                <c:pt idx="466">
                  <c:v>99.827942188575364</c:v>
                </c:pt>
                <c:pt idx="467">
                  <c:v>99.827942188575364</c:v>
                </c:pt>
                <c:pt idx="468">
                  <c:v>99.827942188575364</c:v>
                </c:pt>
                <c:pt idx="469">
                  <c:v>99.827942188575364</c:v>
                </c:pt>
                <c:pt idx="470">
                  <c:v>99.827942188575364</c:v>
                </c:pt>
                <c:pt idx="471">
                  <c:v>99.827942188575364</c:v>
                </c:pt>
                <c:pt idx="472">
                  <c:v>99.827942188575364</c:v>
                </c:pt>
                <c:pt idx="473">
                  <c:v>99.827942188575364</c:v>
                </c:pt>
                <c:pt idx="474">
                  <c:v>99.827942188575364</c:v>
                </c:pt>
                <c:pt idx="475">
                  <c:v>99.827942188575364</c:v>
                </c:pt>
                <c:pt idx="476">
                  <c:v>99.827942188575364</c:v>
                </c:pt>
                <c:pt idx="477">
                  <c:v>99.827942188575364</c:v>
                </c:pt>
                <c:pt idx="478">
                  <c:v>99.827942188575364</c:v>
                </c:pt>
                <c:pt idx="479">
                  <c:v>99.827942188575364</c:v>
                </c:pt>
                <c:pt idx="480">
                  <c:v>99.827942188575364</c:v>
                </c:pt>
                <c:pt idx="481">
                  <c:v>99.827942188575364</c:v>
                </c:pt>
                <c:pt idx="482">
                  <c:v>99.827942188575364</c:v>
                </c:pt>
                <c:pt idx="483">
                  <c:v>99.827942188575364</c:v>
                </c:pt>
                <c:pt idx="484">
                  <c:v>99.827942188575364</c:v>
                </c:pt>
                <c:pt idx="485">
                  <c:v>99.827942188575364</c:v>
                </c:pt>
                <c:pt idx="486">
                  <c:v>99.827942188575364</c:v>
                </c:pt>
                <c:pt idx="487">
                  <c:v>99.827942188575364</c:v>
                </c:pt>
                <c:pt idx="488">
                  <c:v>99.827942188575364</c:v>
                </c:pt>
                <c:pt idx="489">
                  <c:v>99.827942188575364</c:v>
                </c:pt>
                <c:pt idx="490">
                  <c:v>99.827942188575364</c:v>
                </c:pt>
                <c:pt idx="491">
                  <c:v>99.827942188575364</c:v>
                </c:pt>
                <c:pt idx="492">
                  <c:v>99.827942188575364</c:v>
                </c:pt>
                <c:pt idx="493">
                  <c:v>99.827942188575364</c:v>
                </c:pt>
                <c:pt idx="494">
                  <c:v>99.827942188575364</c:v>
                </c:pt>
                <c:pt idx="495">
                  <c:v>99.827942188575364</c:v>
                </c:pt>
                <c:pt idx="496">
                  <c:v>99.827942188575364</c:v>
                </c:pt>
                <c:pt idx="497">
                  <c:v>99.827942188575364</c:v>
                </c:pt>
                <c:pt idx="498">
                  <c:v>99.827942188575364</c:v>
                </c:pt>
                <c:pt idx="499">
                  <c:v>99.827942188575364</c:v>
                </c:pt>
                <c:pt idx="500">
                  <c:v>99.827942188575364</c:v>
                </c:pt>
                <c:pt idx="501">
                  <c:v>99.827942188575364</c:v>
                </c:pt>
                <c:pt idx="502">
                  <c:v>99.827942188575364</c:v>
                </c:pt>
                <c:pt idx="503">
                  <c:v>99.827942188575364</c:v>
                </c:pt>
                <c:pt idx="504">
                  <c:v>99.827942188575364</c:v>
                </c:pt>
                <c:pt idx="505">
                  <c:v>99.827942188575364</c:v>
                </c:pt>
                <c:pt idx="506">
                  <c:v>99.827942188575364</c:v>
                </c:pt>
                <c:pt idx="507">
                  <c:v>99.827942188575364</c:v>
                </c:pt>
                <c:pt idx="508">
                  <c:v>99.827942188575364</c:v>
                </c:pt>
                <c:pt idx="509">
                  <c:v>99.827942188575364</c:v>
                </c:pt>
                <c:pt idx="510">
                  <c:v>99.827942188575364</c:v>
                </c:pt>
                <c:pt idx="511">
                  <c:v>99.827942188575364</c:v>
                </c:pt>
                <c:pt idx="512">
                  <c:v>99.827942188575364</c:v>
                </c:pt>
                <c:pt idx="513">
                  <c:v>99.827942188575364</c:v>
                </c:pt>
                <c:pt idx="514">
                  <c:v>99.827942188575364</c:v>
                </c:pt>
                <c:pt idx="515">
                  <c:v>99.827942188575364</c:v>
                </c:pt>
                <c:pt idx="516">
                  <c:v>99.827942188575364</c:v>
                </c:pt>
                <c:pt idx="517">
                  <c:v>99.827942188575364</c:v>
                </c:pt>
                <c:pt idx="518">
                  <c:v>99.827942188575364</c:v>
                </c:pt>
                <c:pt idx="519">
                  <c:v>99.827942188575364</c:v>
                </c:pt>
                <c:pt idx="520">
                  <c:v>99.827942188575364</c:v>
                </c:pt>
                <c:pt idx="521">
                  <c:v>99.827942188575364</c:v>
                </c:pt>
                <c:pt idx="522">
                  <c:v>99.827942188575364</c:v>
                </c:pt>
                <c:pt idx="523">
                  <c:v>99.827942188575364</c:v>
                </c:pt>
                <c:pt idx="524">
                  <c:v>99.827942188575364</c:v>
                </c:pt>
                <c:pt idx="525">
                  <c:v>99.827942188575364</c:v>
                </c:pt>
                <c:pt idx="526">
                  <c:v>99.827942188575364</c:v>
                </c:pt>
                <c:pt idx="527">
                  <c:v>99.827942188575364</c:v>
                </c:pt>
                <c:pt idx="528">
                  <c:v>99.827942188575364</c:v>
                </c:pt>
                <c:pt idx="529">
                  <c:v>99.827942188575364</c:v>
                </c:pt>
                <c:pt idx="530">
                  <c:v>99.827942188575364</c:v>
                </c:pt>
                <c:pt idx="531">
                  <c:v>99.827942188575364</c:v>
                </c:pt>
                <c:pt idx="532">
                  <c:v>99.827942188575364</c:v>
                </c:pt>
                <c:pt idx="533">
                  <c:v>99.827942188575364</c:v>
                </c:pt>
                <c:pt idx="534">
                  <c:v>99.827942188575364</c:v>
                </c:pt>
                <c:pt idx="535">
                  <c:v>99.827942188575364</c:v>
                </c:pt>
                <c:pt idx="536">
                  <c:v>99.827942188575364</c:v>
                </c:pt>
                <c:pt idx="537">
                  <c:v>99.827942188575364</c:v>
                </c:pt>
                <c:pt idx="538">
                  <c:v>99.827942188575364</c:v>
                </c:pt>
                <c:pt idx="539">
                  <c:v>99.827942188575364</c:v>
                </c:pt>
                <c:pt idx="540">
                  <c:v>99.827942188575364</c:v>
                </c:pt>
                <c:pt idx="541">
                  <c:v>99.827942188575364</c:v>
                </c:pt>
                <c:pt idx="542">
                  <c:v>99.827942188575364</c:v>
                </c:pt>
                <c:pt idx="543">
                  <c:v>99.827942188575364</c:v>
                </c:pt>
                <c:pt idx="544">
                  <c:v>99.827942188575364</c:v>
                </c:pt>
                <c:pt idx="545">
                  <c:v>99.827942188575364</c:v>
                </c:pt>
                <c:pt idx="546">
                  <c:v>99.827942188575364</c:v>
                </c:pt>
                <c:pt idx="547">
                  <c:v>99.827942188575364</c:v>
                </c:pt>
                <c:pt idx="548">
                  <c:v>99.827942188575364</c:v>
                </c:pt>
                <c:pt idx="549">
                  <c:v>99.827942188575364</c:v>
                </c:pt>
                <c:pt idx="550">
                  <c:v>99.827942188575364</c:v>
                </c:pt>
                <c:pt idx="551">
                  <c:v>99.827942188575364</c:v>
                </c:pt>
                <c:pt idx="552">
                  <c:v>99.827942188575364</c:v>
                </c:pt>
                <c:pt idx="553">
                  <c:v>99.827942188575364</c:v>
                </c:pt>
                <c:pt idx="554">
                  <c:v>99.827942188575364</c:v>
                </c:pt>
                <c:pt idx="555">
                  <c:v>99.827942188575364</c:v>
                </c:pt>
                <c:pt idx="556">
                  <c:v>99.827942188575364</c:v>
                </c:pt>
                <c:pt idx="557">
                  <c:v>99.827942188575364</c:v>
                </c:pt>
                <c:pt idx="558">
                  <c:v>99.827942188575364</c:v>
                </c:pt>
                <c:pt idx="559">
                  <c:v>99.827942188575364</c:v>
                </c:pt>
                <c:pt idx="560">
                  <c:v>99.827942188575364</c:v>
                </c:pt>
                <c:pt idx="561">
                  <c:v>99.827942188575364</c:v>
                </c:pt>
                <c:pt idx="562">
                  <c:v>99.827942188575364</c:v>
                </c:pt>
                <c:pt idx="563">
                  <c:v>99.827942188575364</c:v>
                </c:pt>
                <c:pt idx="564">
                  <c:v>99.827942188575364</c:v>
                </c:pt>
                <c:pt idx="565">
                  <c:v>99.827942188575364</c:v>
                </c:pt>
                <c:pt idx="566">
                  <c:v>99.827942188575364</c:v>
                </c:pt>
                <c:pt idx="567">
                  <c:v>99.827942188575364</c:v>
                </c:pt>
                <c:pt idx="568">
                  <c:v>99.827942188575364</c:v>
                </c:pt>
                <c:pt idx="569">
                  <c:v>99.827942188575364</c:v>
                </c:pt>
                <c:pt idx="570">
                  <c:v>99.827942188575364</c:v>
                </c:pt>
                <c:pt idx="571">
                  <c:v>99.827942188575364</c:v>
                </c:pt>
                <c:pt idx="572">
                  <c:v>99.827942188575364</c:v>
                </c:pt>
                <c:pt idx="573">
                  <c:v>99.827942188575364</c:v>
                </c:pt>
                <c:pt idx="574">
                  <c:v>99.827942188575364</c:v>
                </c:pt>
                <c:pt idx="575">
                  <c:v>99.827942188575364</c:v>
                </c:pt>
                <c:pt idx="576">
                  <c:v>99.827942188575364</c:v>
                </c:pt>
                <c:pt idx="577">
                  <c:v>99.827942188575364</c:v>
                </c:pt>
                <c:pt idx="578">
                  <c:v>99.827942188575364</c:v>
                </c:pt>
                <c:pt idx="579">
                  <c:v>99.827942188575364</c:v>
                </c:pt>
                <c:pt idx="580">
                  <c:v>99.827942188575364</c:v>
                </c:pt>
                <c:pt idx="581">
                  <c:v>99.827942188575364</c:v>
                </c:pt>
                <c:pt idx="582">
                  <c:v>99.827942188575364</c:v>
                </c:pt>
                <c:pt idx="583">
                  <c:v>99.827942188575364</c:v>
                </c:pt>
                <c:pt idx="584">
                  <c:v>99.827942188575364</c:v>
                </c:pt>
                <c:pt idx="585">
                  <c:v>99.827942188575364</c:v>
                </c:pt>
                <c:pt idx="586">
                  <c:v>99.827942188575364</c:v>
                </c:pt>
                <c:pt idx="587">
                  <c:v>99.827942188575364</c:v>
                </c:pt>
                <c:pt idx="588">
                  <c:v>99.827942188575364</c:v>
                </c:pt>
                <c:pt idx="589">
                  <c:v>99.827942188575364</c:v>
                </c:pt>
                <c:pt idx="590">
                  <c:v>99.827942188575364</c:v>
                </c:pt>
                <c:pt idx="591">
                  <c:v>99.827942188575364</c:v>
                </c:pt>
                <c:pt idx="592">
                  <c:v>99.827942188575364</c:v>
                </c:pt>
                <c:pt idx="593">
                  <c:v>99.827942188575364</c:v>
                </c:pt>
                <c:pt idx="594">
                  <c:v>99.827942188575364</c:v>
                </c:pt>
                <c:pt idx="595">
                  <c:v>99.827942188575364</c:v>
                </c:pt>
                <c:pt idx="596">
                  <c:v>99.827942188575364</c:v>
                </c:pt>
                <c:pt idx="597">
                  <c:v>99.827942188575364</c:v>
                </c:pt>
                <c:pt idx="598">
                  <c:v>99.827942188575364</c:v>
                </c:pt>
                <c:pt idx="599">
                  <c:v>99.827942188575364</c:v>
                </c:pt>
                <c:pt idx="600">
                  <c:v>99.827942188575364</c:v>
                </c:pt>
                <c:pt idx="601">
                  <c:v>99.827942188575364</c:v>
                </c:pt>
                <c:pt idx="602">
                  <c:v>99.827942188575364</c:v>
                </c:pt>
                <c:pt idx="603">
                  <c:v>99.827942188575364</c:v>
                </c:pt>
                <c:pt idx="604">
                  <c:v>99.827942188575364</c:v>
                </c:pt>
                <c:pt idx="605">
                  <c:v>99.827942188575364</c:v>
                </c:pt>
                <c:pt idx="606">
                  <c:v>99.827942188575364</c:v>
                </c:pt>
                <c:pt idx="607">
                  <c:v>99.827942188575364</c:v>
                </c:pt>
                <c:pt idx="608">
                  <c:v>99.827942188575364</c:v>
                </c:pt>
                <c:pt idx="609">
                  <c:v>99.827942188575364</c:v>
                </c:pt>
                <c:pt idx="610">
                  <c:v>99.827942188575364</c:v>
                </c:pt>
                <c:pt idx="611">
                  <c:v>99.827942188575364</c:v>
                </c:pt>
                <c:pt idx="612">
                  <c:v>99.827942188575364</c:v>
                </c:pt>
                <c:pt idx="613">
                  <c:v>99.827942188575364</c:v>
                </c:pt>
                <c:pt idx="614">
                  <c:v>99.827942188575364</c:v>
                </c:pt>
                <c:pt idx="615">
                  <c:v>99.827942188575364</c:v>
                </c:pt>
                <c:pt idx="616">
                  <c:v>99.827942188575364</c:v>
                </c:pt>
                <c:pt idx="617">
                  <c:v>99.827942188575364</c:v>
                </c:pt>
                <c:pt idx="618">
                  <c:v>99.827942188575364</c:v>
                </c:pt>
                <c:pt idx="619">
                  <c:v>99.827942188575364</c:v>
                </c:pt>
                <c:pt idx="620">
                  <c:v>99.827942188575364</c:v>
                </c:pt>
                <c:pt idx="621">
                  <c:v>99.827942188575364</c:v>
                </c:pt>
                <c:pt idx="622">
                  <c:v>99.827942188575364</c:v>
                </c:pt>
                <c:pt idx="623">
                  <c:v>99.827942188575364</c:v>
                </c:pt>
                <c:pt idx="624">
                  <c:v>99.827942188575364</c:v>
                </c:pt>
                <c:pt idx="625">
                  <c:v>99.827942188575364</c:v>
                </c:pt>
                <c:pt idx="626">
                  <c:v>99.827942188575364</c:v>
                </c:pt>
                <c:pt idx="627">
                  <c:v>99.827942188575364</c:v>
                </c:pt>
                <c:pt idx="628">
                  <c:v>99.827942188575364</c:v>
                </c:pt>
                <c:pt idx="629">
                  <c:v>99.827942188575364</c:v>
                </c:pt>
                <c:pt idx="630">
                  <c:v>99.827942188575364</c:v>
                </c:pt>
                <c:pt idx="631">
                  <c:v>99.827942188575364</c:v>
                </c:pt>
                <c:pt idx="632">
                  <c:v>99.827942188575364</c:v>
                </c:pt>
                <c:pt idx="633">
                  <c:v>99.827942188575364</c:v>
                </c:pt>
                <c:pt idx="634">
                  <c:v>99.827942188575364</c:v>
                </c:pt>
                <c:pt idx="635">
                  <c:v>99.827942188575364</c:v>
                </c:pt>
                <c:pt idx="636">
                  <c:v>99.827942188575364</c:v>
                </c:pt>
                <c:pt idx="637">
                  <c:v>99.827942188575364</c:v>
                </c:pt>
                <c:pt idx="638">
                  <c:v>99.827942188575364</c:v>
                </c:pt>
                <c:pt idx="639">
                  <c:v>99.827942188575364</c:v>
                </c:pt>
                <c:pt idx="640">
                  <c:v>99.827942188575364</c:v>
                </c:pt>
                <c:pt idx="641">
                  <c:v>99.827942188575364</c:v>
                </c:pt>
                <c:pt idx="642">
                  <c:v>99.827942188575364</c:v>
                </c:pt>
                <c:pt idx="643">
                  <c:v>99.827942188575364</c:v>
                </c:pt>
                <c:pt idx="644">
                  <c:v>99.827942188575364</c:v>
                </c:pt>
                <c:pt idx="645">
                  <c:v>99.827942188575364</c:v>
                </c:pt>
                <c:pt idx="646">
                  <c:v>99.827942188575364</c:v>
                </c:pt>
                <c:pt idx="647">
                  <c:v>99.827942188575364</c:v>
                </c:pt>
                <c:pt idx="648">
                  <c:v>99.827942188575364</c:v>
                </c:pt>
                <c:pt idx="649">
                  <c:v>99.827942188575364</c:v>
                </c:pt>
                <c:pt idx="650">
                  <c:v>99.827942188575364</c:v>
                </c:pt>
                <c:pt idx="651">
                  <c:v>99.827942188575364</c:v>
                </c:pt>
                <c:pt idx="652">
                  <c:v>99.827942188575364</c:v>
                </c:pt>
                <c:pt idx="653">
                  <c:v>99.827942188575364</c:v>
                </c:pt>
                <c:pt idx="654">
                  <c:v>99.827942188575364</c:v>
                </c:pt>
                <c:pt idx="655">
                  <c:v>99.827942188575364</c:v>
                </c:pt>
                <c:pt idx="656">
                  <c:v>99.827942188575364</c:v>
                </c:pt>
                <c:pt idx="657">
                  <c:v>99.827942188575364</c:v>
                </c:pt>
                <c:pt idx="658">
                  <c:v>99.827942188575364</c:v>
                </c:pt>
                <c:pt idx="659">
                  <c:v>99.827942188575364</c:v>
                </c:pt>
                <c:pt idx="660">
                  <c:v>99.827942188575364</c:v>
                </c:pt>
                <c:pt idx="661">
                  <c:v>99.827942188575364</c:v>
                </c:pt>
                <c:pt idx="662">
                  <c:v>99.827942188575364</c:v>
                </c:pt>
                <c:pt idx="663">
                  <c:v>99.827942188575364</c:v>
                </c:pt>
                <c:pt idx="664">
                  <c:v>99.827942188575364</c:v>
                </c:pt>
                <c:pt idx="665">
                  <c:v>99.827942188575364</c:v>
                </c:pt>
                <c:pt idx="666">
                  <c:v>99.827942188575364</c:v>
                </c:pt>
                <c:pt idx="667">
                  <c:v>99.827942188575364</c:v>
                </c:pt>
                <c:pt idx="668">
                  <c:v>99.827942188575364</c:v>
                </c:pt>
                <c:pt idx="669">
                  <c:v>99.827942188575364</c:v>
                </c:pt>
                <c:pt idx="670">
                  <c:v>99.827942188575364</c:v>
                </c:pt>
                <c:pt idx="671">
                  <c:v>99.827942188575364</c:v>
                </c:pt>
                <c:pt idx="672">
                  <c:v>99.827942188575364</c:v>
                </c:pt>
                <c:pt idx="673">
                  <c:v>99.827942188575364</c:v>
                </c:pt>
                <c:pt idx="674">
                  <c:v>99.827942188575364</c:v>
                </c:pt>
                <c:pt idx="675">
                  <c:v>99.827942188575364</c:v>
                </c:pt>
                <c:pt idx="676">
                  <c:v>99.827942188575364</c:v>
                </c:pt>
                <c:pt idx="677">
                  <c:v>99.827942188575364</c:v>
                </c:pt>
                <c:pt idx="678">
                  <c:v>99.827942188575364</c:v>
                </c:pt>
                <c:pt idx="679">
                  <c:v>99.827942188575364</c:v>
                </c:pt>
                <c:pt idx="680">
                  <c:v>99.827942188575364</c:v>
                </c:pt>
                <c:pt idx="681">
                  <c:v>99.827942188575364</c:v>
                </c:pt>
                <c:pt idx="682">
                  <c:v>99.827942188575364</c:v>
                </c:pt>
                <c:pt idx="683">
                  <c:v>99.827942188575364</c:v>
                </c:pt>
                <c:pt idx="684">
                  <c:v>99.827942188575364</c:v>
                </c:pt>
                <c:pt idx="685">
                  <c:v>99.827942188575364</c:v>
                </c:pt>
                <c:pt idx="686">
                  <c:v>99.827942188575364</c:v>
                </c:pt>
                <c:pt idx="687">
                  <c:v>99.827942188575364</c:v>
                </c:pt>
                <c:pt idx="688">
                  <c:v>99.827942188575364</c:v>
                </c:pt>
                <c:pt idx="689">
                  <c:v>99.827942188575364</c:v>
                </c:pt>
                <c:pt idx="690">
                  <c:v>99.827942188575364</c:v>
                </c:pt>
                <c:pt idx="691">
                  <c:v>99.827942188575364</c:v>
                </c:pt>
                <c:pt idx="692">
                  <c:v>99.827942188575364</c:v>
                </c:pt>
                <c:pt idx="693">
                  <c:v>99.827942188575364</c:v>
                </c:pt>
                <c:pt idx="694">
                  <c:v>99.827942188575364</c:v>
                </c:pt>
                <c:pt idx="695">
                  <c:v>99.827942188575364</c:v>
                </c:pt>
                <c:pt idx="696">
                  <c:v>99.827942188575364</c:v>
                </c:pt>
                <c:pt idx="697">
                  <c:v>99.827942188575364</c:v>
                </c:pt>
                <c:pt idx="698">
                  <c:v>99.827942188575364</c:v>
                </c:pt>
                <c:pt idx="699">
                  <c:v>99.827942188575364</c:v>
                </c:pt>
                <c:pt idx="700">
                  <c:v>99.827942188575364</c:v>
                </c:pt>
                <c:pt idx="701">
                  <c:v>99.827942188575364</c:v>
                </c:pt>
                <c:pt idx="702">
                  <c:v>99.827942188575364</c:v>
                </c:pt>
                <c:pt idx="703">
                  <c:v>99.827942188575364</c:v>
                </c:pt>
                <c:pt idx="704">
                  <c:v>99.827942188575364</c:v>
                </c:pt>
                <c:pt idx="705">
                  <c:v>99.827942188575364</c:v>
                </c:pt>
                <c:pt idx="706">
                  <c:v>99.827942188575364</c:v>
                </c:pt>
                <c:pt idx="707">
                  <c:v>99.827942188575364</c:v>
                </c:pt>
                <c:pt idx="708">
                  <c:v>99.827942188575364</c:v>
                </c:pt>
                <c:pt idx="709">
                  <c:v>99.827942188575364</c:v>
                </c:pt>
                <c:pt idx="710">
                  <c:v>99.827942188575364</c:v>
                </c:pt>
                <c:pt idx="711">
                  <c:v>99.827942188575364</c:v>
                </c:pt>
                <c:pt idx="712">
                  <c:v>99.827942188575364</c:v>
                </c:pt>
                <c:pt idx="713">
                  <c:v>99.827942188575364</c:v>
                </c:pt>
                <c:pt idx="714">
                  <c:v>99.827942188575364</c:v>
                </c:pt>
                <c:pt idx="715">
                  <c:v>99.827942188575364</c:v>
                </c:pt>
                <c:pt idx="716">
                  <c:v>99.827942188575364</c:v>
                </c:pt>
                <c:pt idx="717">
                  <c:v>99.827942188575364</c:v>
                </c:pt>
                <c:pt idx="718">
                  <c:v>99.827942188575364</c:v>
                </c:pt>
                <c:pt idx="719">
                  <c:v>99.827942188575364</c:v>
                </c:pt>
                <c:pt idx="720">
                  <c:v>99.827942188575364</c:v>
                </c:pt>
                <c:pt idx="721">
                  <c:v>99.827942188575364</c:v>
                </c:pt>
                <c:pt idx="722">
                  <c:v>99.827942188575364</c:v>
                </c:pt>
                <c:pt idx="723">
                  <c:v>99.827942188575364</c:v>
                </c:pt>
                <c:pt idx="724">
                  <c:v>99.827942188575364</c:v>
                </c:pt>
                <c:pt idx="725">
                  <c:v>99.827942188575364</c:v>
                </c:pt>
                <c:pt idx="726">
                  <c:v>99.827942188575364</c:v>
                </c:pt>
                <c:pt idx="727">
                  <c:v>99.827942188575364</c:v>
                </c:pt>
                <c:pt idx="728">
                  <c:v>99.827942188575364</c:v>
                </c:pt>
                <c:pt idx="729">
                  <c:v>99.827942188575364</c:v>
                </c:pt>
                <c:pt idx="730">
                  <c:v>99.827942188575364</c:v>
                </c:pt>
                <c:pt idx="731">
                  <c:v>99.827942188575364</c:v>
                </c:pt>
                <c:pt idx="732">
                  <c:v>99.827942188575364</c:v>
                </c:pt>
                <c:pt idx="733">
                  <c:v>99.827942188575364</c:v>
                </c:pt>
                <c:pt idx="734">
                  <c:v>99.827942188575364</c:v>
                </c:pt>
                <c:pt idx="735">
                  <c:v>99.827942188575364</c:v>
                </c:pt>
                <c:pt idx="736">
                  <c:v>99.827942188575364</c:v>
                </c:pt>
                <c:pt idx="737">
                  <c:v>99.827942188575364</c:v>
                </c:pt>
                <c:pt idx="738">
                  <c:v>99.827942188575364</c:v>
                </c:pt>
                <c:pt idx="739">
                  <c:v>99.827942188575364</c:v>
                </c:pt>
                <c:pt idx="740">
                  <c:v>99.827942188575364</c:v>
                </c:pt>
                <c:pt idx="741">
                  <c:v>99.827942188575364</c:v>
                </c:pt>
                <c:pt idx="742">
                  <c:v>99.827942188575364</c:v>
                </c:pt>
                <c:pt idx="743">
                  <c:v>99.827942188575364</c:v>
                </c:pt>
                <c:pt idx="744">
                  <c:v>99.827942188575364</c:v>
                </c:pt>
                <c:pt idx="745">
                  <c:v>99.827942188575364</c:v>
                </c:pt>
                <c:pt idx="746">
                  <c:v>99.827942188575364</c:v>
                </c:pt>
                <c:pt idx="747">
                  <c:v>99.827942188575364</c:v>
                </c:pt>
                <c:pt idx="748">
                  <c:v>99.827942188575364</c:v>
                </c:pt>
                <c:pt idx="749">
                  <c:v>99.827942188575364</c:v>
                </c:pt>
                <c:pt idx="750">
                  <c:v>99.827942188575364</c:v>
                </c:pt>
                <c:pt idx="751">
                  <c:v>99.827942188575364</c:v>
                </c:pt>
                <c:pt idx="752">
                  <c:v>99.827942188575364</c:v>
                </c:pt>
                <c:pt idx="753">
                  <c:v>99.827942188575364</c:v>
                </c:pt>
                <c:pt idx="754">
                  <c:v>99.827942188575364</c:v>
                </c:pt>
                <c:pt idx="755">
                  <c:v>99.827942188575364</c:v>
                </c:pt>
                <c:pt idx="756">
                  <c:v>99.827942188575364</c:v>
                </c:pt>
                <c:pt idx="757">
                  <c:v>99.827942188575364</c:v>
                </c:pt>
                <c:pt idx="758">
                  <c:v>99.827942188575364</c:v>
                </c:pt>
                <c:pt idx="759">
                  <c:v>99.827942188575364</c:v>
                </c:pt>
                <c:pt idx="760">
                  <c:v>99.827942188575364</c:v>
                </c:pt>
                <c:pt idx="761">
                  <c:v>99.827942188575364</c:v>
                </c:pt>
                <c:pt idx="762">
                  <c:v>99.827942188575364</c:v>
                </c:pt>
                <c:pt idx="763">
                  <c:v>99.827942188575364</c:v>
                </c:pt>
                <c:pt idx="764">
                  <c:v>99.827942188575364</c:v>
                </c:pt>
                <c:pt idx="765">
                  <c:v>99.827942188575364</c:v>
                </c:pt>
                <c:pt idx="766">
                  <c:v>99.827942188575364</c:v>
                </c:pt>
                <c:pt idx="767">
                  <c:v>99.827942188575364</c:v>
                </c:pt>
                <c:pt idx="768">
                  <c:v>99.827942188575364</c:v>
                </c:pt>
                <c:pt idx="769">
                  <c:v>99.827942188575364</c:v>
                </c:pt>
                <c:pt idx="770">
                  <c:v>99.827942188575364</c:v>
                </c:pt>
                <c:pt idx="771">
                  <c:v>99.827942188575364</c:v>
                </c:pt>
                <c:pt idx="772">
                  <c:v>99.827942188575364</c:v>
                </c:pt>
                <c:pt idx="773">
                  <c:v>99.827942188575364</c:v>
                </c:pt>
                <c:pt idx="774">
                  <c:v>99.827942188575364</c:v>
                </c:pt>
                <c:pt idx="775">
                  <c:v>99.827942188575364</c:v>
                </c:pt>
                <c:pt idx="776">
                  <c:v>99.827942188575364</c:v>
                </c:pt>
                <c:pt idx="777">
                  <c:v>99.827942188575364</c:v>
                </c:pt>
                <c:pt idx="778">
                  <c:v>99.827942188575364</c:v>
                </c:pt>
                <c:pt idx="779">
                  <c:v>99.827942188575364</c:v>
                </c:pt>
                <c:pt idx="780">
                  <c:v>99.827942188575364</c:v>
                </c:pt>
                <c:pt idx="781">
                  <c:v>99.827942188575364</c:v>
                </c:pt>
                <c:pt idx="782">
                  <c:v>99.827942188575364</c:v>
                </c:pt>
                <c:pt idx="783">
                  <c:v>99.827942188575364</c:v>
                </c:pt>
                <c:pt idx="784">
                  <c:v>99.827942188575364</c:v>
                </c:pt>
                <c:pt idx="785">
                  <c:v>99.827942188575364</c:v>
                </c:pt>
                <c:pt idx="786">
                  <c:v>99.827942188575364</c:v>
                </c:pt>
                <c:pt idx="787">
                  <c:v>99.827942188575364</c:v>
                </c:pt>
                <c:pt idx="788">
                  <c:v>99.827942188575364</c:v>
                </c:pt>
                <c:pt idx="789">
                  <c:v>99.827942188575364</c:v>
                </c:pt>
                <c:pt idx="790">
                  <c:v>99.827942188575364</c:v>
                </c:pt>
                <c:pt idx="791">
                  <c:v>99.827942188575364</c:v>
                </c:pt>
                <c:pt idx="792">
                  <c:v>99.827942188575364</c:v>
                </c:pt>
                <c:pt idx="793">
                  <c:v>99.827942188575364</c:v>
                </c:pt>
                <c:pt idx="794">
                  <c:v>99.827942188575364</c:v>
                </c:pt>
                <c:pt idx="795">
                  <c:v>99.827942188575364</c:v>
                </c:pt>
                <c:pt idx="796">
                  <c:v>99.827942188575364</c:v>
                </c:pt>
                <c:pt idx="797">
                  <c:v>99.827942188575364</c:v>
                </c:pt>
                <c:pt idx="798">
                  <c:v>99.827942188575364</c:v>
                </c:pt>
                <c:pt idx="799">
                  <c:v>99.827942188575364</c:v>
                </c:pt>
                <c:pt idx="800">
                  <c:v>99.827942188575364</c:v>
                </c:pt>
                <c:pt idx="801">
                  <c:v>99.827942188575364</c:v>
                </c:pt>
                <c:pt idx="802">
                  <c:v>99.827942188575364</c:v>
                </c:pt>
                <c:pt idx="803">
                  <c:v>99.827942188575364</c:v>
                </c:pt>
                <c:pt idx="804">
                  <c:v>99.827942188575364</c:v>
                </c:pt>
                <c:pt idx="805">
                  <c:v>99.827942188575364</c:v>
                </c:pt>
                <c:pt idx="806">
                  <c:v>99.827942188575364</c:v>
                </c:pt>
                <c:pt idx="807">
                  <c:v>99.827942188575364</c:v>
                </c:pt>
                <c:pt idx="808">
                  <c:v>99.827942188575364</c:v>
                </c:pt>
                <c:pt idx="809">
                  <c:v>99.827942188575364</c:v>
                </c:pt>
                <c:pt idx="810">
                  <c:v>99.827942188575364</c:v>
                </c:pt>
                <c:pt idx="811">
                  <c:v>99.827942188575364</c:v>
                </c:pt>
                <c:pt idx="812">
                  <c:v>99.827942188575364</c:v>
                </c:pt>
                <c:pt idx="813">
                  <c:v>99.827942188575364</c:v>
                </c:pt>
                <c:pt idx="814">
                  <c:v>99.827942188575364</c:v>
                </c:pt>
                <c:pt idx="815">
                  <c:v>99.827942188575364</c:v>
                </c:pt>
                <c:pt idx="816">
                  <c:v>99.827942188575364</c:v>
                </c:pt>
                <c:pt idx="817">
                  <c:v>99.827942188575364</c:v>
                </c:pt>
                <c:pt idx="818">
                  <c:v>99.827942188575364</c:v>
                </c:pt>
                <c:pt idx="819">
                  <c:v>99.827942188575364</c:v>
                </c:pt>
                <c:pt idx="820">
                  <c:v>99.827942188575364</c:v>
                </c:pt>
                <c:pt idx="821">
                  <c:v>99.827942188575364</c:v>
                </c:pt>
                <c:pt idx="822">
                  <c:v>99.827942188575364</c:v>
                </c:pt>
                <c:pt idx="823">
                  <c:v>99.827942188575364</c:v>
                </c:pt>
                <c:pt idx="824">
                  <c:v>99.827942188575364</c:v>
                </c:pt>
                <c:pt idx="825">
                  <c:v>99.827942188575364</c:v>
                </c:pt>
                <c:pt idx="826">
                  <c:v>99.827942188575364</c:v>
                </c:pt>
                <c:pt idx="827">
                  <c:v>99.827942188575364</c:v>
                </c:pt>
                <c:pt idx="828">
                  <c:v>99.827942188575364</c:v>
                </c:pt>
                <c:pt idx="829">
                  <c:v>99.827942188575364</c:v>
                </c:pt>
                <c:pt idx="830">
                  <c:v>99.827942188575364</c:v>
                </c:pt>
                <c:pt idx="831">
                  <c:v>99.827942188575364</c:v>
                </c:pt>
                <c:pt idx="832">
                  <c:v>99.827942188575364</c:v>
                </c:pt>
                <c:pt idx="833">
                  <c:v>99.827942188575364</c:v>
                </c:pt>
                <c:pt idx="834">
                  <c:v>99.827942188575364</c:v>
                </c:pt>
                <c:pt idx="835">
                  <c:v>99.827942188575364</c:v>
                </c:pt>
                <c:pt idx="836">
                  <c:v>99.827942188575364</c:v>
                </c:pt>
                <c:pt idx="837">
                  <c:v>99.827942188575364</c:v>
                </c:pt>
                <c:pt idx="838">
                  <c:v>99.827942188575364</c:v>
                </c:pt>
                <c:pt idx="839">
                  <c:v>99.827942188575364</c:v>
                </c:pt>
                <c:pt idx="840">
                  <c:v>99.827942188575364</c:v>
                </c:pt>
                <c:pt idx="841">
                  <c:v>99.827942188575364</c:v>
                </c:pt>
                <c:pt idx="842">
                  <c:v>99.827942188575364</c:v>
                </c:pt>
                <c:pt idx="843">
                  <c:v>99.827942188575364</c:v>
                </c:pt>
                <c:pt idx="844">
                  <c:v>99.827942188575364</c:v>
                </c:pt>
                <c:pt idx="845">
                  <c:v>99.827942188575364</c:v>
                </c:pt>
                <c:pt idx="846">
                  <c:v>99.827942188575364</c:v>
                </c:pt>
                <c:pt idx="847">
                  <c:v>99.827942188575364</c:v>
                </c:pt>
                <c:pt idx="848">
                  <c:v>99.827942188575364</c:v>
                </c:pt>
                <c:pt idx="849">
                  <c:v>99.827942188575364</c:v>
                </c:pt>
                <c:pt idx="850">
                  <c:v>99.827942188575364</c:v>
                </c:pt>
                <c:pt idx="851">
                  <c:v>99.827942188575364</c:v>
                </c:pt>
                <c:pt idx="852">
                  <c:v>99.827942188575364</c:v>
                </c:pt>
                <c:pt idx="853">
                  <c:v>99.827942188575364</c:v>
                </c:pt>
                <c:pt idx="854">
                  <c:v>99.827942188575364</c:v>
                </c:pt>
                <c:pt idx="855">
                  <c:v>99.827942188575364</c:v>
                </c:pt>
                <c:pt idx="856">
                  <c:v>99.827942188575364</c:v>
                </c:pt>
                <c:pt idx="857">
                  <c:v>99.827942188575364</c:v>
                </c:pt>
                <c:pt idx="858">
                  <c:v>99.827942188575364</c:v>
                </c:pt>
                <c:pt idx="859">
                  <c:v>99.827942188575364</c:v>
                </c:pt>
                <c:pt idx="860">
                  <c:v>99.827942188575364</c:v>
                </c:pt>
                <c:pt idx="861">
                  <c:v>99.827942188575364</c:v>
                </c:pt>
                <c:pt idx="862">
                  <c:v>99.827942188575364</c:v>
                </c:pt>
                <c:pt idx="863">
                  <c:v>99.827942188575364</c:v>
                </c:pt>
                <c:pt idx="864">
                  <c:v>99.827942188575364</c:v>
                </c:pt>
                <c:pt idx="865">
                  <c:v>99.827942188575364</c:v>
                </c:pt>
                <c:pt idx="866">
                  <c:v>99.827942188575364</c:v>
                </c:pt>
                <c:pt idx="867">
                  <c:v>99.827942188575364</c:v>
                </c:pt>
                <c:pt idx="868">
                  <c:v>99.827942188575364</c:v>
                </c:pt>
                <c:pt idx="869">
                  <c:v>99.827942188575364</c:v>
                </c:pt>
                <c:pt idx="870">
                  <c:v>99.827942188575364</c:v>
                </c:pt>
                <c:pt idx="871">
                  <c:v>99.827942188575364</c:v>
                </c:pt>
                <c:pt idx="872">
                  <c:v>99.827942188575364</c:v>
                </c:pt>
                <c:pt idx="873">
                  <c:v>99.827942188575364</c:v>
                </c:pt>
                <c:pt idx="874">
                  <c:v>99.827942188575364</c:v>
                </c:pt>
                <c:pt idx="875">
                  <c:v>99.827942188575364</c:v>
                </c:pt>
                <c:pt idx="876">
                  <c:v>99.827942188575364</c:v>
                </c:pt>
                <c:pt idx="877">
                  <c:v>99.827942188575364</c:v>
                </c:pt>
                <c:pt idx="878">
                  <c:v>99.827942188575364</c:v>
                </c:pt>
                <c:pt idx="879">
                  <c:v>99.827942188575364</c:v>
                </c:pt>
                <c:pt idx="880">
                  <c:v>99.827942188575364</c:v>
                </c:pt>
                <c:pt idx="881">
                  <c:v>99.827942188575364</c:v>
                </c:pt>
                <c:pt idx="882">
                  <c:v>99.827942188575364</c:v>
                </c:pt>
                <c:pt idx="883">
                  <c:v>99.827942188575364</c:v>
                </c:pt>
                <c:pt idx="884">
                  <c:v>99.827942188575364</c:v>
                </c:pt>
                <c:pt idx="885">
                  <c:v>99.827942188575364</c:v>
                </c:pt>
                <c:pt idx="886">
                  <c:v>99.827942188575364</c:v>
                </c:pt>
                <c:pt idx="887">
                  <c:v>99.827942188575364</c:v>
                </c:pt>
                <c:pt idx="888">
                  <c:v>99.827942188575364</c:v>
                </c:pt>
                <c:pt idx="889">
                  <c:v>99.827942188575364</c:v>
                </c:pt>
                <c:pt idx="890">
                  <c:v>99.827942188575364</c:v>
                </c:pt>
                <c:pt idx="891">
                  <c:v>99.827942188575364</c:v>
                </c:pt>
                <c:pt idx="892">
                  <c:v>99.827942188575364</c:v>
                </c:pt>
                <c:pt idx="893">
                  <c:v>99.827942188575364</c:v>
                </c:pt>
                <c:pt idx="894">
                  <c:v>99.827942188575364</c:v>
                </c:pt>
                <c:pt idx="895">
                  <c:v>99.827942188575364</c:v>
                </c:pt>
                <c:pt idx="896">
                  <c:v>99.827942188575364</c:v>
                </c:pt>
                <c:pt idx="897">
                  <c:v>99.827942188575364</c:v>
                </c:pt>
                <c:pt idx="898">
                  <c:v>99.827942188575364</c:v>
                </c:pt>
                <c:pt idx="899">
                  <c:v>99.827942188575364</c:v>
                </c:pt>
                <c:pt idx="900">
                  <c:v>99.827942188575364</c:v>
                </c:pt>
                <c:pt idx="901">
                  <c:v>99.827942188575364</c:v>
                </c:pt>
                <c:pt idx="902">
                  <c:v>99.827942188575364</c:v>
                </c:pt>
                <c:pt idx="903">
                  <c:v>99.827942188575364</c:v>
                </c:pt>
                <c:pt idx="904">
                  <c:v>99.827942188575364</c:v>
                </c:pt>
                <c:pt idx="905">
                  <c:v>99.827942188575364</c:v>
                </c:pt>
                <c:pt idx="906">
                  <c:v>99.827942188575364</c:v>
                </c:pt>
                <c:pt idx="907">
                  <c:v>99.827942188575364</c:v>
                </c:pt>
                <c:pt idx="908">
                  <c:v>99.827942188575364</c:v>
                </c:pt>
                <c:pt idx="909">
                  <c:v>99.827942188575364</c:v>
                </c:pt>
                <c:pt idx="910">
                  <c:v>99.827942188575364</c:v>
                </c:pt>
                <c:pt idx="911">
                  <c:v>99.827942188575364</c:v>
                </c:pt>
                <c:pt idx="912">
                  <c:v>99.827942188575364</c:v>
                </c:pt>
                <c:pt idx="913">
                  <c:v>99.827942188575364</c:v>
                </c:pt>
                <c:pt idx="914">
                  <c:v>99.827942188575364</c:v>
                </c:pt>
                <c:pt idx="915">
                  <c:v>99.827942188575364</c:v>
                </c:pt>
                <c:pt idx="916">
                  <c:v>99.827942188575364</c:v>
                </c:pt>
                <c:pt idx="917">
                  <c:v>99.827942188575364</c:v>
                </c:pt>
                <c:pt idx="918">
                  <c:v>99.827942188575364</c:v>
                </c:pt>
                <c:pt idx="919">
                  <c:v>99.827942188575364</c:v>
                </c:pt>
                <c:pt idx="920">
                  <c:v>99.827942188575364</c:v>
                </c:pt>
                <c:pt idx="921">
                  <c:v>99.827942188575364</c:v>
                </c:pt>
                <c:pt idx="922">
                  <c:v>99.827942188575364</c:v>
                </c:pt>
                <c:pt idx="923">
                  <c:v>99.827942188575364</c:v>
                </c:pt>
                <c:pt idx="924">
                  <c:v>99.827942188575364</c:v>
                </c:pt>
                <c:pt idx="925">
                  <c:v>99.827942188575364</c:v>
                </c:pt>
                <c:pt idx="926">
                  <c:v>99.827942188575364</c:v>
                </c:pt>
                <c:pt idx="927">
                  <c:v>99.827942188575364</c:v>
                </c:pt>
                <c:pt idx="928">
                  <c:v>99.827942188575364</c:v>
                </c:pt>
                <c:pt idx="929">
                  <c:v>99.827942188575364</c:v>
                </c:pt>
                <c:pt idx="930">
                  <c:v>99.827942188575364</c:v>
                </c:pt>
                <c:pt idx="931">
                  <c:v>99.827942188575364</c:v>
                </c:pt>
                <c:pt idx="932">
                  <c:v>99.827942188575364</c:v>
                </c:pt>
                <c:pt idx="933">
                  <c:v>99.827942188575364</c:v>
                </c:pt>
                <c:pt idx="934">
                  <c:v>99.827942188575364</c:v>
                </c:pt>
                <c:pt idx="935">
                  <c:v>99.827942188575364</c:v>
                </c:pt>
                <c:pt idx="936">
                  <c:v>99.827942188575364</c:v>
                </c:pt>
                <c:pt idx="937">
                  <c:v>99.827942188575364</c:v>
                </c:pt>
                <c:pt idx="938">
                  <c:v>99.827942188575364</c:v>
                </c:pt>
                <c:pt idx="939">
                  <c:v>99.827942188575364</c:v>
                </c:pt>
                <c:pt idx="940">
                  <c:v>99.827942188575364</c:v>
                </c:pt>
                <c:pt idx="941">
                  <c:v>99.827942188575364</c:v>
                </c:pt>
                <c:pt idx="942">
                  <c:v>99.827942188575364</c:v>
                </c:pt>
                <c:pt idx="943">
                  <c:v>99.827942188575364</c:v>
                </c:pt>
                <c:pt idx="944">
                  <c:v>99.827942188575364</c:v>
                </c:pt>
                <c:pt idx="945">
                  <c:v>99.827942188575364</c:v>
                </c:pt>
                <c:pt idx="946">
                  <c:v>99.827942188575364</c:v>
                </c:pt>
                <c:pt idx="947">
                  <c:v>99.827942188575364</c:v>
                </c:pt>
                <c:pt idx="948">
                  <c:v>99.827942188575364</c:v>
                </c:pt>
                <c:pt idx="949">
                  <c:v>99.827942188575364</c:v>
                </c:pt>
                <c:pt idx="950">
                  <c:v>99.827942188575364</c:v>
                </c:pt>
                <c:pt idx="951">
                  <c:v>99.827942188575364</c:v>
                </c:pt>
                <c:pt idx="952">
                  <c:v>99.827942188575364</c:v>
                </c:pt>
                <c:pt idx="953">
                  <c:v>99.827942188575364</c:v>
                </c:pt>
                <c:pt idx="954">
                  <c:v>99.827942188575364</c:v>
                </c:pt>
                <c:pt idx="955">
                  <c:v>99.827942188575364</c:v>
                </c:pt>
                <c:pt idx="956">
                  <c:v>99.827942188575364</c:v>
                </c:pt>
                <c:pt idx="957">
                  <c:v>99.827942188575364</c:v>
                </c:pt>
                <c:pt idx="958">
                  <c:v>99.827942188575364</c:v>
                </c:pt>
                <c:pt idx="959">
                  <c:v>99.827942188575364</c:v>
                </c:pt>
                <c:pt idx="960">
                  <c:v>99.827942188575364</c:v>
                </c:pt>
                <c:pt idx="961">
                  <c:v>99.827942188575364</c:v>
                </c:pt>
                <c:pt idx="962">
                  <c:v>99.827942188575364</c:v>
                </c:pt>
                <c:pt idx="963">
                  <c:v>99.827942188575364</c:v>
                </c:pt>
                <c:pt idx="964">
                  <c:v>99.827942188575364</c:v>
                </c:pt>
                <c:pt idx="965">
                  <c:v>99.827942188575364</c:v>
                </c:pt>
                <c:pt idx="966">
                  <c:v>99.827942188575364</c:v>
                </c:pt>
                <c:pt idx="967">
                  <c:v>99.827942188575364</c:v>
                </c:pt>
                <c:pt idx="968">
                  <c:v>99.827942188575364</c:v>
                </c:pt>
                <c:pt idx="969">
                  <c:v>99.827942188575364</c:v>
                </c:pt>
                <c:pt idx="970">
                  <c:v>99.827942188575364</c:v>
                </c:pt>
                <c:pt idx="971">
                  <c:v>99.827942188575364</c:v>
                </c:pt>
                <c:pt idx="972">
                  <c:v>99.827942188575364</c:v>
                </c:pt>
                <c:pt idx="973">
                  <c:v>99.827942188575364</c:v>
                </c:pt>
                <c:pt idx="974">
                  <c:v>99.827942188575364</c:v>
                </c:pt>
                <c:pt idx="975">
                  <c:v>99.827942188575364</c:v>
                </c:pt>
                <c:pt idx="976">
                  <c:v>99.827942188575364</c:v>
                </c:pt>
                <c:pt idx="977">
                  <c:v>99.827942188575364</c:v>
                </c:pt>
                <c:pt idx="978">
                  <c:v>99.827942188575364</c:v>
                </c:pt>
                <c:pt idx="979">
                  <c:v>99.827942188575364</c:v>
                </c:pt>
                <c:pt idx="980">
                  <c:v>99.827942188575364</c:v>
                </c:pt>
                <c:pt idx="981">
                  <c:v>99.827942188575364</c:v>
                </c:pt>
                <c:pt idx="982">
                  <c:v>99.827942188575364</c:v>
                </c:pt>
                <c:pt idx="983">
                  <c:v>99.827942188575364</c:v>
                </c:pt>
                <c:pt idx="984">
                  <c:v>99.827942188575364</c:v>
                </c:pt>
                <c:pt idx="985">
                  <c:v>99.827942188575364</c:v>
                </c:pt>
                <c:pt idx="986">
                  <c:v>99.827942188575364</c:v>
                </c:pt>
                <c:pt idx="987">
                  <c:v>99.827942188575364</c:v>
                </c:pt>
                <c:pt idx="988">
                  <c:v>99.827942188575364</c:v>
                </c:pt>
                <c:pt idx="989">
                  <c:v>99.827942188575364</c:v>
                </c:pt>
                <c:pt idx="990">
                  <c:v>99.827942188575364</c:v>
                </c:pt>
                <c:pt idx="991">
                  <c:v>99.827942188575364</c:v>
                </c:pt>
                <c:pt idx="992">
                  <c:v>99.827942188575364</c:v>
                </c:pt>
                <c:pt idx="993">
                  <c:v>99.827942188575364</c:v>
                </c:pt>
                <c:pt idx="994">
                  <c:v>99.827942188575364</c:v>
                </c:pt>
                <c:pt idx="995">
                  <c:v>99.827942188575364</c:v>
                </c:pt>
                <c:pt idx="996">
                  <c:v>99.827942188575364</c:v>
                </c:pt>
                <c:pt idx="997">
                  <c:v>99.827942188575364</c:v>
                </c:pt>
                <c:pt idx="998">
                  <c:v>99.827942188575364</c:v>
                </c:pt>
                <c:pt idx="999">
                  <c:v>99.827942188575364</c:v>
                </c:pt>
                <c:pt idx="1000">
                  <c:v>99.827942188575364</c:v>
                </c:pt>
                <c:pt idx="1001">
                  <c:v>99.827942188575364</c:v>
                </c:pt>
                <c:pt idx="1002">
                  <c:v>99.827942188575364</c:v>
                </c:pt>
                <c:pt idx="1003">
                  <c:v>99.827942188575364</c:v>
                </c:pt>
                <c:pt idx="1004">
                  <c:v>99.827942188575364</c:v>
                </c:pt>
                <c:pt idx="1005">
                  <c:v>99.827942188575364</c:v>
                </c:pt>
                <c:pt idx="1006">
                  <c:v>99.827942188575364</c:v>
                </c:pt>
                <c:pt idx="1007">
                  <c:v>99.827942188575364</c:v>
                </c:pt>
                <c:pt idx="1008">
                  <c:v>99.827942188575364</c:v>
                </c:pt>
                <c:pt idx="1009">
                  <c:v>99.827942188575364</c:v>
                </c:pt>
                <c:pt idx="1010">
                  <c:v>99.827942188575364</c:v>
                </c:pt>
                <c:pt idx="1011">
                  <c:v>99.827942188575364</c:v>
                </c:pt>
                <c:pt idx="1012">
                  <c:v>99.827942188575364</c:v>
                </c:pt>
                <c:pt idx="1013">
                  <c:v>99.827942188575364</c:v>
                </c:pt>
                <c:pt idx="1014">
                  <c:v>99.827942188575364</c:v>
                </c:pt>
                <c:pt idx="1015">
                  <c:v>99.827942188575364</c:v>
                </c:pt>
                <c:pt idx="1016">
                  <c:v>99.827942188575364</c:v>
                </c:pt>
                <c:pt idx="1017">
                  <c:v>99.827942188575364</c:v>
                </c:pt>
                <c:pt idx="1018">
                  <c:v>99.827942188575364</c:v>
                </c:pt>
                <c:pt idx="1019">
                  <c:v>99.827942188575364</c:v>
                </c:pt>
                <c:pt idx="1020">
                  <c:v>99.827942188575364</c:v>
                </c:pt>
                <c:pt idx="1021">
                  <c:v>99.827942188575364</c:v>
                </c:pt>
                <c:pt idx="1022">
                  <c:v>99.827942188575364</c:v>
                </c:pt>
                <c:pt idx="1023">
                  <c:v>99.827942188575364</c:v>
                </c:pt>
                <c:pt idx="1024">
                  <c:v>99.827942188575364</c:v>
                </c:pt>
                <c:pt idx="1025">
                  <c:v>99.827942188575364</c:v>
                </c:pt>
                <c:pt idx="1026">
                  <c:v>99.827942188575364</c:v>
                </c:pt>
                <c:pt idx="1027">
                  <c:v>99.827942188575364</c:v>
                </c:pt>
                <c:pt idx="1028">
                  <c:v>99.827942188575364</c:v>
                </c:pt>
                <c:pt idx="1029">
                  <c:v>99.827942188575364</c:v>
                </c:pt>
                <c:pt idx="1030">
                  <c:v>99.827942188575364</c:v>
                </c:pt>
                <c:pt idx="1031">
                  <c:v>99.827942188575364</c:v>
                </c:pt>
                <c:pt idx="1032">
                  <c:v>99.827942188575364</c:v>
                </c:pt>
                <c:pt idx="1033">
                  <c:v>99.827942188575364</c:v>
                </c:pt>
                <c:pt idx="1034">
                  <c:v>99.827942188575364</c:v>
                </c:pt>
                <c:pt idx="1035">
                  <c:v>99.827942188575364</c:v>
                </c:pt>
                <c:pt idx="1036">
                  <c:v>99.827942188575364</c:v>
                </c:pt>
                <c:pt idx="1037">
                  <c:v>99.827942188575364</c:v>
                </c:pt>
                <c:pt idx="1038">
                  <c:v>99.827942188575364</c:v>
                </c:pt>
                <c:pt idx="1039">
                  <c:v>99.827942188575364</c:v>
                </c:pt>
                <c:pt idx="1040">
                  <c:v>99.827942188575364</c:v>
                </c:pt>
                <c:pt idx="1041">
                  <c:v>99.827942188575364</c:v>
                </c:pt>
                <c:pt idx="1042">
                  <c:v>99.827942188575364</c:v>
                </c:pt>
                <c:pt idx="1043">
                  <c:v>99.827942188575364</c:v>
                </c:pt>
                <c:pt idx="1044">
                  <c:v>99.827942188575364</c:v>
                </c:pt>
                <c:pt idx="1045">
                  <c:v>99.827942188575364</c:v>
                </c:pt>
                <c:pt idx="1046">
                  <c:v>99.827942188575364</c:v>
                </c:pt>
                <c:pt idx="1047">
                  <c:v>99.827942188575364</c:v>
                </c:pt>
                <c:pt idx="1048">
                  <c:v>99.827942188575364</c:v>
                </c:pt>
                <c:pt idx="1049">
                  <c:v>99.827942188575364</c:v>
                </c:pt>
                <c:pt idx="1050">
                  <c:v>99.827942188575364</c:v>
                </c:pt>
                <c:pt idx="1051">
                  <c:v>99.827942188575364</c:v>
                </c:pt>
                <c:pt idx="1052">
                  <c:v>99.827942188575364</c:v>
                </c:pt>
                <c:pt idx="1053">
                  <c:v>99.827942188575364</c:v>
                </c:pt>
                <c:pt idx="1054">
                  <c:v>99.827942188575364</c:v>
                </c:pt>
                <c:pt idx="1055">
                  <c:v>99.827942188575364</c:v>
                </c:pt>
                <c:pt idx="1056">
                  <c:v>99.827942188575364</c:v>
                </c:pt>
                <c:pt idx="1057">
                  <c:v>99.827942188575364</c:v>
                </c:pt>
                <c:pt idx="1058">
                  <c:v>99.827942188575364</c:v>
                </c:pt>
                <c:pt idx="1059">
                  <c:v>99.827942188575364</c:v>
                </c:pt>
                <c:pt idx="1060">
                  <c:v>99.827942188575364</c:v>
                </c:pt>
                <c:pt idx="1061">
                  <c:v>99.827942188575364</c:v>
                </c:pt>
                <c:pt idx="1062">
                  <c:v>99.827942188575364</c:v>
                </c:pt>
                <c:pt idx="1063">
                  <c:v>99.827942188575364</c:v>
                </c:pt>
                <c:pt idx="1064">
                  <c:v>99.827942188575364</c:v>
                </c:pt>
                <c:pt idx="1065">
                  <c:v>99.827942188575364</c:v>
                </c:pt>
                <c:pt idx="1066">
                  <c:v>99.827942188575364</c:v>
                </c:pt>
                <c:pt idx="1067">
                  <c:v>99.827942188575364</c:v>
                </c:pt>
                <c:pt idx="1068">
                  <c:v>99.827942188575364</c:v>
                </c:pt>
                <c:pt idx="1069">
                  <c:v>99.827942188575364</c:v>
                </c:pt>
                <c:pt idx="1070">
                  <c:v>99.827942188575364</c:v>
                </c:pt>
                <c:pt idx="1071">
                  <c:v>99.827942188575364</c:v>
                </c:pt>
                <c:pt idx="1072">
                  <c:v>99.827942188575364</c:v>
                </c:pt>
                <c:pt idx="1073">
                  <c:v>99.827942188575364</c:v>
                </c:pt>
                <c:pt idx="1074">
                  <c:v>99.827942188575364</c:v>
                </c:pt>
                <c:pt idx="1075">
                  <c:v>99.827942188575364</c:v>
                </c:pt>
                <c:pt idx="1076">
                  <c:v>99.827942188575364</c:v>
                </c:pt>
                <c:pt idx="1077">
                  <c:v>99.827942188575364</c:v>
                </c:pt>
                <c:pt idx="1078">
                  <c:v>99.827942188575364</c:v>
                </c:pt>
                <c:pt idx="1079">
                  <c:v>99.827942188575364</c:v>
                </c:pt>
                <c:pt idx="1080">
                  <c:v>99.827942188575364</c:v>
                </c:pt>
                <c:pt idx="1081">
                  <c:v>99.827942188575364</c:v>
                </c:pt>
                <c:pt idx="1082">
                  <c:v>99.827942188575364</c:v>
                </c:pt>
                <c:pt idx="1083">
                  <c:v>99.827942188575364</c:v>
                </c:pt>
                <c:pt idx="1084">
                  <c:v>99.827942188575364</c:v>
                </c:pt>
                <c:pt idx="1085">
                  <c:v>99.827942188575364</c:v>
                </c:pt>
                <c:pt idx="1086">
                  <c:v>99.827942188575364</c:v>
                </c:pt>
                <c:pt idx="1087">
                  <c:v>99.827942188575364</c:v>
                </c:pt>
                <c:pt idx="1088">
                  <c:v>99.827942188575364</c:v>
                </c:pt>
                <c:pt idx="1089">
                  <c:v>99.827942188575364</c:v>
                </c:pt>
                <c:pt idx="1090">
                  <c:v>99.827942188575364</c:v>
                </c:pt>
                <c:pt idx="1091">
                  <c:v>99.827942188575364</c:v>
                </c:pt>
                <c:pt idx="1092">
                  <c:v>99.827942188575364</c:v>
                </c:pt>
                <c:pt idx="1093">
                  <c:v>99.827942188575364</c:v>
                </c:pt>
                <c:pt idx="1094">
                  <c:v>99.827942188575364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3-4D56-85C2-6F4744E43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69544"/>
        <c:axId val="97869872"/>
      </c:scatterChart>
      <c:valAx>
        <c:axId val="9786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69872"/>
        <c:crosses val="autoZero"/>
        <c:crossBetween val="midCat"/>
      </c:valAx>
      <c:valAx>
        <c:axId val="978698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69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1085</xdr:row>
      <xdr:rowOff>149224</xdr:rowOff>
    </xdr:from>
    <xdr:to>
      <xdr:col>15</xdr:col>
      <xdr:colOff>469900</xdr:colOff>
      <xdr:row>1101</xdr:row>
      <xdr:rowOff>184149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E4B08A-FEA2-43E4-95E1-1E48A11E8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01"/>
  <sheetViews>
    <sheetView tabSelected="1" topLeftCell="B1084" workbookViewId="0">
      <selection activeCell="D1097" sqref="D1097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</row>
    <row r="2" spans="1:42" x14ac:dyDescent="0.35">
      <c r="G2">
        <v>100</v>
      </c>
      <c r="H2">
        <f>COUNT(G4:G1098)</f>
        <v>1095</v>
      </c>
      <c r="I2" t="s">
        <v>41</v>
      </c>
      <c r="J2" t="s">
        <v>42</v>
      </c>
      <c r="K2" t="s">
        <v>43</v>
      </c>
      <c r="L2" t="s">
        <v>44</v>
      </c>
      <c r="M2">
        <f>363</f>
        <v>363</v>
      </c>
    </row>
    <row r="3" spans="1:42" x14ac:dyDescent="0.35">
      <c r="I3">
        <v>0.5</v>
      </c>
      <c r="J3">
        <v>1</v>
      </c>
      <c r="K3">
        <v>0.44</v>
      </c>
      <c r="L3">
        <v>0.12</v>
      </c>
      <c r="M3">
        <f>3/8</f>
        <v>0.375</v>
      </c>
      <c r="N3">
        <f>1/4</f>
        <v>0.25</v>
      </c>
      <c r="O3">
        <v>1</v>
      </c>
    </row>
    <row r="4" spans="1:42" x14ac:dyDescent="0.35">
      <c r="A4" t="s">
        <v>34</v>
      </c>
      <c r="B4" t="s">
        <v>35</v>
      </c>
      <c r="C4">
        <v>38.847200000000001</v>
      </c>
      <c r="D4">
        <v>-77.034540000000007</v>
      </c>
      <c r="E4">
        <v>3</v>
      </c>
      <c r="F4" s="1">
        <v>43302</v>
      </c>
      <c r="G4">
        <v>4</v>
      </c>
      <c r="H4">
        <f>_xlfn.RANK.EQ(G4,$G$4:$G$1098,0)</f>
        <v>1</v>
      </c>
      <c r="I4">
        <f>((H4-$I$3)/$H$2)*$G$2</f>
        <v>4.5662100456621002E-2</v>
      </c>
      <c r="J4">
        <f>(H4*$G$2)/($H$2+$J$3)</f>
        <v>9.1240875912408759E-2</v>
      </c>
      <c r="K4">
        <f>((H4-$K$3)/($H$2+$L$3))*$G$2</f>
        <v>5.1135948571846022E-2</v>
      </c>
      <c r="L4">
        <f>((H4-$M$3)/($M$2+$N$3))*$G$2</f>
        <v>0.17205781142463869</v>
      </c>
      <c r="M4">
        <f>((H4-$M$3)/($M$2+$N$3))</f>
        <v>1.7205781142463868E-3</v>
      </c>
      <c r="N4">
        <f>M4</f>
        <v>1.7205781142463868E-3</v>
      </c>
      <c r="O4" cm="1">
        <f t="array" ref="O4:O272">(O3-M273)*N4:N272</f>
        <v>4.4820290174966103E-4</v>
      </c>
      <c r="P4" t="s">
        <v>36</v>
      </c>
      <c r="Q4">
        <v>0</v>
      </c>
      <c r="R4" t="s">
        <v>36</v>
      </c>
      <c r="S4">
        <v>0</v>
      </c>
      <c r="T4" t="s">
        <v>36</v>
      </c>
      <c r="U4">
        <v>74</v>
      </c>
      <c r="V4" t="s">
        <v>37</v>
      </c>
      <c r="W4">
        <v>75</v>
      </c>
      <c r="X4" t="s">
        <v>38</v>
      </c>
      <c r="Y4">
        <v>67</v>
      </c>
      <c r="Z4" t="s">
        <v>38</v>
      </c>
      <c r="AA4">
        <v>1</v>
      </c>
      <c r="AB4" t="s">
        <v>38</v>
      </c>
    </row>
    <row r="5" spans="1:42" x14ac:dyDescent="0.35">
      <c r="A5" t="s">
        <v>34</v>
      </c>
      <c r="B5" t="s">
        <v>35</v>
      </c>
      <c r="C5">
        <v>38.847200000000001</v>
      </c>
      <c r="D5">
        <v>-77.034540000000007</v>
      </c>
      <c r="E5">
        <v>3</v>
      </c>
      <c r="F5" s="1">
        <v>43654</v>
      </c>
      <c r="G5">
        <v>3.44</v>
      </c>
      <c r="H5">
        <f t="shared" ref="H5:H68" si="0">_xlfn.RANK.EQ(G5,$G$4:$G$1098,0)</f>
        <v>2</v>
      </c>
      <c r="I5">
        <f t="shared" ref="I5:I68" si="1">((H5-$I$3)/$H$2)*$G$2</f>
        <v>0.13698630136986301</v>
      </c>
      <c r="J5">
        <f t="shared" ref="J5:J68" si="2">(H5*$G$2)/($H$2+$J$3)</f>
        <v>0.18248175182481752</v>
      </c>
      <c r="K5">
        <f t="shared" ref="K5:K68" si="3">((H5-$K$3)/($H$2+$L$3))*$G$2</f>
        <v>0.14245014245014248</v>
      </c>
      <c r="L5">
        <f t="shared" ref="L5:L68" si="4">((H5-$M$3)/($M$2+$N$3))*$G$2</f>
        <v>0.44735030970406059</v>
      </c>
      <c r="M5">
        <f t="shared" ref="M5:M68" si="5">((H5-$M$3)/($M$2+$N$3))</f>
        <v>4.4735030970406058E-3</v>
      </c>
      <c r="N5">
        <f t="shared" ref="N5:N13" si="6">N4+M5</f>
        <v>6.1940812112869928E-3</v>
      </c>
      <c r="O5">
        <v>1.6135304462987798E-3</v>
      </c>
      <c r="P5" t="s">
        <v>36</v>
      </c>
      <c r="Q5">
        <v>0</v>
      </c>
      <c r="R5" t="s">
        <v>36</v>
      </c>
      <c r="S5">
        <v>0</v>
      </c>
      <c r="T5" t="s">
        <v>36</v>
      </c>
      <c r="U5">
        <v>78</v>
      </c>
      <c r="V5" t="s">
        <v>37</v>
      </c>
      <c r="W5">
        <v>80</v>
      </c>
      <c r="X5" t="s">
        <v>38</v>
      </c>
      <c r="Y5">
        <v>71</v>
      </c>
      <c r="Z5" t="s">
        <v>38</v>
      </c>
      <c r="AA5">
        <v>1</v>
      </c>
      <c r="AB5" t="s">
        <v>38</v>
      </c>
      <c r="AE5">
        <v>1</v>
      </c>
      <c r="AF5" t="s">
        <v>38</v>
      </c>
    </row>
    <row r="6" spans="1:42" x14ac:dyDescent="0.35">
      <c r="A6" t="s">
        <v>34</v>
      </c>
      <c r="B6" t="s">
        <v>35</v>
      </c>
      <c r="C6">
        <v>38.847200000000001</v>
      </c>
      <c r="D6">
        <v>-77.034540000000007</v>
      </c>
      <c r="E6">
        <v>3</v>
      </c>
      <c r="F6" s="1">
        <v>42944</v>
      </c>
      <c r="G6">
        <v>3.31</v>
      </c>
      <c r="H6">
        <f t="shared" si="0"/>
        <v>3</v>
      </c>
      <c r="I6">
        <f t="shared" si="1"/>
        <v>0.22831050228310501</v>
      </c>
      <c r="J6">
        <f t="shared" si="2"/>
        <v>0.27372262773722628</v>
      </c>
      <c r="K6">
        <f t="shared" si="3"/>
        <v>0.2337643363284389</v>
      </c>
      <c r="L6">
        <f t="shared" si="4"/>
        <v>0.72264280798348246</v>
      </c>
      <c r="M6">
        <f t="shared" si="5"/>
        <v>7.2264280798348245E-3</v>
      </c>
      <c r="N6">
        <f t="shared" si="6"/>
        <v>1.3420509291121818E-2</v>
      </c>
      <c r="O6">
        <v>3.4959826336473563E-3</v>
      </c>
      <c r="P6" t="s">
        <v>36</v>
      </c>
      <c r="Q6">
        <v>0</v>
      </c>
      <c r="R6" t="s">
        <v>36</v>
      </c>
      <c r="S6">
        <v>0</v>
      </c>
      <c r="T6" t="s">
        <v>36</v>
      </c>
      <c r="W6">
        <v>81</v>
      </c>
      <c r="X6" t="s">
        <v>38</v>
      </c>
      <c r="Y6">
        <v>71</v>
      </c>
      <c r="Z6" t="s">
        <v>38</v>
      </c>
      <c r="AA6">
        <v>1</v>
      </c>
      <c r="AB6" t="s">
        <v>38</v>
      </c>
      <c r="AE6">
        <v>1</v>
      </c>
      <c r="AF6" t="s">
        <v>38</v>
      </c>
    </row>
    <row r="7" spans="1:42" x14ac:dyDescent="0.35">
      <c r="A7" t="s">
        <v>34</v>
      </c>
      <c r="B7" t="s">
        <v>35</v>
      </c>
      <c r="C7">
        <v>38.847200000000001</v>
      </c>
      <c r="D7">
        <v>-77.034540000000007</v>
      </c>
      <c r="E7">
        <v>3</v>
      </c>
      <c r="F7" s="1">
        <v>43350</v>
      </c>
      <c r="G7">
        <v>2.89</v>
      </c>
      <c r="H7">
        <f t="shared" si="0"/>
        <v>4</v>
      </c>
      <c r="I7">
        <f t="shared" si="1"/>
        <v>0.31963470319634707</v>
      </c>
      <c r="J7">
        <f t="shared" si="2"/>
        <v>0.36496350364963503</v>
      </c>
      <c r="K7">
        <f t="shared" si="3"/>
        <v>0.32507853020673538</v>
      </c>
      <c r="L7">
        <f t="shared" si="4"/>
        <v>0.99793530626290439</v>
      </c>
      <c r="M7">
        <f t="shared" si="5"/>
        <v>9.9793530626290441E-3</v>
      </c>
      <c r="N7">
        <f t="shared" si="6"/>
        <v>2.3399862353750862E-2</v>
      </c>
      <c r="O7">
        <v>6.0955594637953905E-3</v>
      </c>
      <c r="P7" t="s">
        <v>36</v>
      </c>
      <c r="Q7">
        <v>0</v>
      </c>
      <c r="R7" t="s">
        <v>36</v>
      </c>
      <c r="S7">
        <v>0</v>
      </c>
      <c r="T7" t="s">
        <v>36</v>
      </c>
      <c r="U7">
        <v>82</v>
      </c>
      <c r="V7" t="s">
        <v>37</v>
      </c>
      <c r="W7">
        <v>91</v>
      </c>
      <c r="X7" t="s">
        <v>38</v>
      </c>
      <c r="Y7">
        <v>72</v>
      </c>
      <c r="Z7" t="s">
        <v>38</v>
      </c>
      <c r="AA7">
        <v>1</v>
      </c>
      <c r="AB7" t="s">
        <v>38</v>
      </c>
      <c r="AE7">
        <v>1</v>
      </c>
      <c r="AF7" t="s">
        <v>38</v>
      </c>
    </row>
    <row r="8" spans="1:42" s="2" customFormat="1" x14ac:dyDescent="0.35">
      <c r="A8" t="s">
        <v>34</v>
      </c>
      <c r="B8" t="s">
        <v>35</v>
      </c>
      <c r="C8">
        <v>38.847200000000001</v>
      </c>
      <c r="D8">
        <v>-77.034540000000007</v>
      </c>
      <c r="E8">
        <v>3</v>
      </c>
      <c r="F8" s="1">
        <v>43298</v>
      </c>
      <c r="G8">
        <v>2.79</v>
      </c>
      <c r="H8">
        <f t="shared" si="0"/>
        <v>5</v>
      </c>
      <c r="I8">
        <f t="shared" si="1"/>
        <v>0.41095890410958902</v>
      </c>
      <c r="J8">
        <f t="shared" si="2"/>
        <v>0.45620437956204379</v>
      </c>
      <c r="K8">
        <f t="shared" si="3"/>
        <v>0.41639272408503175</v>
      </c>
      <c r="L8">
        <f t="shared" si="4"/>
        <v>1.2732278045423262</v>
      </c>
      <c r="M8">
        <f t="shared" si="5"/>
        <v>1.2732278045423262E-2</v>
      </c>
      <c r="N8">
        <f t="shared" si="6"/>
        <v>3.6132140399174124E-2</v>
      </c>
      <c r="O8">
        <v>9.4122609367428816E-3</v>
      </c>
      <c r="P8" t="s">
        <v>36</v>
      </c>
      <c r="Q8">
        <v>0</v>
      </c>
      <c r="R8" t="s">
        <v>36</v>
      </c>
      <c r="S8">
        <v>0</v>
      </c>
      <c r="T8" t="s">
        <v>36</v>
      </c>
      <c r="U8">
        <v>82</v>
      </c>
      <c r="V8" t="s">
        <v>37</v>
      </c>
      <c r="W8">
        <v>92</v>
      </c>
      <c r="X8" t="s">
        <v>38</v>
      </c>
      <c r="Y8">
        <v>74</v>
      </c>
      <c r="Z8" t="s">
        <v>38</v>
      </c>
      <c r="AA8">
        <v>1</v>
      </c>
      <c r="AB8" t="s">
        <v>38</v>
      </c>
      <c r="AC8"/>
      <c r="AD8"/>
      <c r="AE8">
        <v>1</v>
      </c>
      <c r="AF8" t="s">
        <v>38</v>
      </c>
      <c r="AG8"/>
      <c r="AH8"/>
      <c r="AI8"/>
      <c r="AJ8"/>
      <c r="AK8"/>
      <c r="AL8"/>
      <c r="AM8"/>
      <c r="AN8"/>
      <c r="AO8"/>
      <c r="AP8"/>
    </row>
    <row r="9" spans="1:42" s="2" customFormat="1" x14ac:dyDescent="0.35">
      <c r="A9" t="s">
        <v>34</v>
      </c>
      <c r="B9" t="s">
        <v>35</v>
      </c>
      <c r="C9">
        <v>38.847200000000001</v>
      </c>
      <c r="D9">
        <v>-77.034540000000007</v>
      </c>
      <c r="E9">
        <v>3</v>
      </c>
      <c r="F9" s="1">
        <v>43449</v>
      </c>
      <c r="G9">
        <v>2.5499999999999998</v>
      </c>
      <c r="H9">
        <f t="shared" si="0"/>
        <v>6</v>
      </c>
      <c r="I9">
        <f t="shared" si="1"/>
        <v>0.50228310502283102</v>
      </c>
      <c r="J9">
        <f t="shared" si="2"/>
        <v>0.54744525547445255</v>
      </c>
      <c r="K9">
        <f t="shared" si="3"/>
        <v>0.50770691796332823</v>
      </c>
      <c r="L9">
        <f t="shared" si="4"/>
        <v>1.5485203028217482</v>
      </c>
      <c r="M9">
        <f t="shared" si="5"/>
        <v>1.5485203028217482E-2</v>
      </c>
      <c r="N9">
        <f t="shared" si="6"/>
        <v>5.1617343427391604E-2</v>
      </c>
      <c r="O9">
        <v>1.3446087052489831E-2</v>
      </c>
      <c r="P9" t="s">
        <v>36</v>
      </c>
      <c r="Q9">
        <v>0</v>
      </c>
      <c r="R9" t="s">
        <v>36</v>
      </c>
      <c r="S9">
        <v>0</v>
      </c>
      <c r="T9" t="s">
        <v>36</v>
      </c>
      <c r="U9">
        <v>51</v>
      </c>
      <c r="V9" t="s">
        <v>37</v>
      </c>
      <c r="W9">
        <v>55</v>
      </c>
      <c r="X9" t="s">
        <v>38</v>
      </c>
      <c r="Y9">
        <v>48</v>
      </c>
      <c r="Z9" t="s">
        <v>38</v>
      </c>
      <c r="AA9">
        <v>1</v>
      </c>
      <c r="AB9" t="s">
        <v>38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2" customFormat="1" x14ac:dyDescent="0.35">
      <c r="A10" t="s">
        <v>34</v>
      </c>
      <c r="B10" t="s">
        <v>35</v>
      </c>
      <c r="C10">
        <v>38.847200000000001</v>
      </c>
      <c r="D10">
        <v>-77.034540000000007</v>
      </c>
      <c r="E10">
        <v>3</v>
      </c>
      <c r="F10" s="1">
        <v>43333</v>
      </c>
      <c r="G10">
        <v>2.46</v>
      </c>
      <c r="H10">
        <f t="shared" si="0"/>
        <v>7</v>
      </c>
      <c r="I10">
        <f t="shared" si="1"/>
        <v>0.59360730593607303</v>
      </c>
      <c r="J10">
        <f t="shared" si="2"/>
        <v>0.63868613138686137</v>
      </c>
      <c r="K10">
        <f t="shared" si="3"/>
        <v>0.59902111184162465</v>
      </c>
      <c r="L10">
        <f t="shared" si="4"/>
        <v>1.8238128011011701</v>
      </c>
      <c r="M10">
        <f t="shared" si="5"/>
        <v>1.8238128011011701E-2</v>
      </c>
      <c r="N10">
        <f t="shared" si="6"/>
        <v>6.9855471438403302E-2</v>
      </c>
      <c r="O10">
        <v>1.8197037811036237E-2</v>
      </c>
      <c r="P10" t="s">
        <v>36</v>
      </c>
      <c r="Q10">
        <v>0</v>
      </c>
      <c r="R10" t="s">
        <v>36</v>
      </c>
      <c r="S10">
        <v>0</v>
      </c>
      <c r="T10" t="s">
        <v>36</v>
      </c>
      <c r="U10">
        <v>77</v>
      </c>
      <c r="V10" t="s">
        <v>37</v>
      </c>
      <c r="W10">
        <v>82</v>
      </c>
      <c r="X10" t="s">
        <v>38</v>
      </c>
      <c r="Y10">
        <v>73</v>
      </c>
      <c r="Z10" t="s">
        <v>38</v>
      </c>
      <c r="AA10">
        <v>1</v>
      </c>
      <c r="AB10" t="s">
        <v>38</v>
      </c>
      <c r="AC10"/>
      <c r="AD10"/>
      <c r="AE10">
        <v>1</v>
      </c>
      <c r="AF10" t="s">
        <v>38</v>
      </c>
      <c r="AG10"/>
      <c r="AH10"/>
      <c r="AI10"/>
      <c r="AJ10"/>
      <c r="AK10"/>
      <c r="AL10"/>
      <c r="AM10">
        <v>1</v>
      </c>
      <c r="AN10" t="s">
        <v>38</v>
      </c>
      <c r="AO10"/>
      <c r="AP10"/>
    </row>
    <row r="11" spans="1:42" x14ac:dyDescent="0.35">
      <c r="A11" t="s">
        <v>34</v>
      </c>
      <c r="B11" t="s">
        <v>35</v>
      </c>
      <c r="C11">
        <v>38.847200000000001</v>
      </c>
      <c r="D11">
        <v>-77.034540000000007</v>
      </c>
      <c r="E11">
        <v>3</v>
      </c>
      <c r="F11" s="1">
        <v>43545</v>
      </c>
      <c r="G11">
        <v>1.96</v>
      </c>
      <c r="H11">
        <f t="shared" si="0"/>
        <v>8</v>
      </c>
      <c r="I11">
        <f t="shared" si="1"/>
        <v>0.68493150684931503</v>
      </c>
      <c r="J11">
        <f t="shared" si="2"/>
        <v>0.72992700729927007</v>
      </c>
      <c r="K11">
        <f t="shared" si="3"/>
        <v>0.69033530571992119</v>
      </c>
      <c r="L11">
        <f t="shared" si="4"/>
        <v>2.0991052993805921</v>
      </c>
      <c r="M11">
        <f t="shared" si="5"/>
        <v>2.0991052993805919E-2</v>
      </c>
      <c r="N11">
        <f t="shared" si="6"/>
        <v>9.0846524432209225E-2</v>
      </c>
      <c r="O11">
        <v>2.3665113212382103E-2</v>
      </c>
      <c r="P11" t="s">
        <v>36</v>
      </c>
      <c r="Q11">
        <v>0</v>
      </c>
      <c r="R11" t="s">
        <v>36</v>
      </c>
      <c r="S11">
        <v>0</v>
      </c>
      <c r="T11" t="s">
        <v>36</v>
      </c>
      <c r="U11">
        <v>47</v>
      </c>
      <c r="V11" t="s">
        <v>37</v>
      </c>
      <c r="W11">
        <v>49</v>
      </c>
      <c r="X11" t="s">
        <v>38</v>
      </c>
      <c r="Y11">
        <v>43</v>
      </c>
      <c r="Z11" t="s">
        <v>38</v>
      </c>
      <c r="AA11">
        <v>1</v>
      </c>
      <c r="AB11" t="s">
        <v>38</v>
      </c>
    </row>
    <row r="12" spans="1:42" x14ac:dyDescent="0.35">
      <c r="A12" t="s">
        <v>34</v>
      </c>
      <c r="B12" t="s">
        <v>35</v>
      </c>
      <c r="C12">
        <v>38.847200000000001</v>
      </c>
      <c r="D12">
        <v>-77.034540000000007</v>
      </c>
      <c r="E12">
        <v>3</v>
      </c>
      <c r="F12" s="1">
        <v>43206</v>
      </c>
      <c r="G12">
        <v>1.88</v>
      </c>
      <c r="H12">
        <f t="shared" si="0"/>
        <v>9</v>
      </c>
      <c r="I12">
        <f t="shared" si="1"/>
        <v>0.77625570776255703</v>
      </c>
      <c r="J12">
        <f t="shared" si="2"/>
        <v>0.82116788321167888</v>
      </c>
      <c r="K12">
        <f t="shared" si="3"/>
        <v>0.78164949959821772</v>
      </c>
      <c r="L12">
        <f t="shared" si="4"/>
        <v>2.3743977976600137</v>
      </c>
      <c r="M12">
        <f t="shared" si="5"/>
        <v>2.3743977976600137E-2</v>
      </c>
      <c r="N12">
        <f t="shared" si="6"/>
        <v>0.11459050240880936</v>
      </c>
      <c r="O12">
        <v>2.9850313256527424E-2</v>
      </c>
      <c r="P12" t="s">
        <v>36</v>
      </c>
      <c r="Q12">
        <v>0</v>
      </c>
      <c r="R12" t="s">
        <v>36</v>
      </c>
      <c r="S12">
        <v>0</v>
      </c>
      <c r="T12" t="s">
        <v>36</v>
      </c>
      <c r="U12">
        <v>53</v>
      </c>
      <c r="V12" t="s">
        <v>37</v>
      </c>
      <c r="W12">
        <v>62</v>
      </c>
      <c r="X12" t="s">
        <v>38</v>
      </c>
      <c r="Y12">
        <v>45</v>
      </c>
      <c r="Z12" t="s">
        <v>38</v>
      </c>
      <c r="AA12">
        <v>1</v>
      </c>
      <c r="AB12" t="s">
        <v>38</v>
      </c>
      <c r="AE12">
        <v>1</v>
      </c>
      <c r="AF12" t="s">
        <v>38</v>
      </c>
    </row>
    <row r="13" spans="1:42" x14ac:dyDescent="0.35">
      <c r="A13" t="s">
        <v>34</v>
      </c>
      <c r="B13" t="s">
        <v>35</v>
      </c>
      <c r="C13">
        <v>38.847200000000001</v>
      </c>
      <c r="D13">
        <v>-77.034540000000007</v>
      </c>
      <c r="E13">
        <v>3</v>
      </c>
      <c r="F13" s="1">
        <v>42860</v>
      </c>
      <c r="G13">
        <v>1.75</v>
      </c>
      <c r="H13">
        <f t="shared" si="0"/>
        <v>10</v>
      </c>
      <c r="I13">
        <f t="shared" si="1"/>
        <v>0.86757990867579915</v>
      </c>
      <c r="J13">
        <f t="shared" si="2"/>
        <v>0.91240875912408759</v>
      </c>
      <c r="K13">
        <f t="shared" si="3"/>
        <v>0.87296369347651415</v>
      </c>
      <c r="L13">
        <f t="shared" si="4"/>
        <v>2.6496902959394353</v>
      </c>
      <c r="M13">
        <f t="shared" si="5"/>
        <v>2.6496902959394355E-2</v>
      </c>
      <c r="N13">
        <f t="shared" si="6"/>
        <v>0.14108740536820372</v>
      </c>
      <c r="O13">
        <v>3.6752637943472208E-2</v>
      </c>
      <c r="P13" t="s">
        <v>36</v>
      </c>
      <c r="Q13">
        <v>0</v>
      </c>
      <c r="R13" t="s">
        <v>36</v>
      </c>
      <c r="S13">
        <v>0</v>
      </c>
      <c r="T13" t="s">
        <v>36</v>
      </c>
      <c r="U13">
        <v>65</v>
      </c>
      <c r="V13" t="s">
        <v>37</v>
      </c>
      <c r="W13">
        <v>76</v>
      </c>
      <c r="X13" t="s">
        <v>38</v>
      </c>
      <c r="Y13">
        <v>58</v>
      </c>
      <c r="Z13" t="s">
        <v>38</v>
      </c>
      <c r="AA13">
        <v>1</v>
      </c>
      <c r="AB13" t="s">
        <v>38</v>
      </c>
      <c r="AE13">
        <v>1</v>
      </c>
      <c r="AF13" t="s">
        <v>38</v>
      </c>
    </row>
    <row r="14" spans="1:42" x14ac:dyDescent="0.35">
      <c r="A14" t="s">
        <v>34</v>
      </c>
      <c r="B14" t="s">
        <v>35</v>
      </c>
      <c r="C14">
        <v>38.847200000000001</v>
      </c>
      <c r="D14">
        <v>-77.034540000000007</v>
      </c>
      <c r="E14">
        <v>3</v>
      </c>
      <c r="F14" s="1">
        <v>43254</v>
      </c>
      <c r="G14">
        <v>1.65</v>
      </c>
      <c r="H14">
        <f t="shared" si="0"/>
        <v>11</v>
      </c>
      <c r="I14">
        <f t="shared" si="1"/>
        <v>0.95890410958904115</v>
      </c>
      <c r="J14">
        <f t="shared" si="2"/>
        <v>1.0036496350364963</v>
      </c>
      <c r="K14">
        <f t="shared" si="3"/>
        <v>0.96427788735481068</v>
      </c>
      <c r="L14">
        <f t="shared" si="4"/>
        <v>2.9249827942188578</v>
      </c>
      <c r="M14">
        <f t="shared" si="5"/>
        <v>2.9249827942188576E-2</v>
      </c>
      <c r="N14">
        <f t="shared" ref="N14:N70" si="7">N13+M14</f>
        <v>0.1703372333103923</v>
      </c>
      <c r="O14">
        <v>4.4372087273216447E-2</v>
      </c>
      <c r="P14" t="s">
        <v>36</v>
      </c>
      <c r="Q14">
        <v>0</v>
      </c>
      <c r="R14" t="s">
        <v>36</v>
      </c>
      <c r="S14">
        <v>0</v>
      </c>
      <c r="T14" t="s">
        <v>36</v>
      </c>
      <c r="U14">
        <v>69</v>
      </c>
      <c r="V14" t="s">
        <v>37</v>
      </c>
      <c r="W14">
        <v>75</v>
      </c>
      <c r="X14" t="s">
        <v>38</v>
      </c>
      <c r="Y14">
        <v>58</v>
      </c>
      <c r="Z14" t="s">
        <v>38</v>
      </c>
      <c r="AA14">
        <v>1</v>
      </c>
      <c r="AB14" t="s">
        <v>38</v>
      </c>
      <c r="AE14">
        <v>1</v>
      </c>
      <c r="AF14" t="s">
        <v>38</v>
      </c>
    </row>
    <row r="15" spans="1:42" x14ac:dyDescent="0.35">
      <c r="A15" t="s">
        <v>34</v>
      </c>
      <c r="B15" t="s">
        <v>35</v>
      </c>
      <c r="C15">
        <v>38.847200000000001</v>
      </c>
      <c r="D15">
        <v>-77.034540000000007</v>
      </c>
      <c r="E15">
        <v>3</v>
      </c>
      <c r="F15" s="1">
        <v>43758</v>
      </c>
      <c r="G15">
        <v>1.6</v>
      </c>
      <c r="H15">
        <f t="shared" si="0"/>
        <v>12</v>
      </c>
      <c r="I15">
        <f t="shared" si="1"/>
        <v>1.0502283105022832</v>
      </c>
      <c r="J15">
        <f t="shared" si="2"/>
        <v>1.0948905109489051</v>
      </c>
      <c r="K15">
        <f t="shared" si="3"/>
        <v>1.055592081233107</v>
      </c>
      <c r="L15">
        <f t="shared" si="4"/>
        <v>3.2002752924982794</v>
      </c>
      <c r="M15">
        <f t="shared" si="5"/>
        <v>3.2002752924982794E-2</v>
      </c>
      <c r="N15">
        <f>N14+M15</f>
        <v>0.20233998623537508</v>
      </c>
      <c r="O15">
        <v>5.2708661245760138E-2</v>
      </c>
      <c r="P15" t="s">
        <v>36</v>
      </c>
      <c r="Q15">
        <v>0</v>
      </c>
      <c r="R15" t="s">
        <v>36</v>
      </c>
      <c r="S15">
        <v>0</v>
      </c>
      <c r="T15" t="s">
        <v>36</v>
      </c>
      <c r="U15">
        <v>57</v>
      </c>
      <c r="V15" t="s">
        <v>37</v>
      </c>
      <c r="W15">
        <v>58</v>
      </c>
      <c r="X15" t="s">
        <v>38</v>
      </c>
      <c r="Y15">
        <v>55</v>
      </c>
      <c r="Z15" t="s">
        <v>38</v>
      </c>
      <c r="AA15">
        <v>1</v>
      </c>
      <c r="AB15" t="s">
        <v>38</v>
      </c>
    </row>
    <row r="16" spans="1:42" x14ac:dyDescent="0.35">
      <c r="A16" t="s">
        <v>34</v>
      </c>
      <c r="B16" t="s">
        <v>35</v>
      </c>
      <c r="C16">
        <v>38.847200000000001</v>
      </c>
      <c r="D16">
        <v>-77.034540000000007</v>
      </c>
      <c r="E16">
        <v>3</v>
      </c>
      <c r="F16" s="1">
        <v>43352</v>
      </c>
      <c r="G16">
        <v>1.59</v>
      </c>
      <c r="H16">
        <f t="shared" si="0"/>
        <v>13</v>
      </c>
      <c r="I16">
        <f t="shared" si="1"/>
        <v>1.1415525114155249</v>
      </c>
      <c r="J16">
        <f t="shared" si="2"/>
        <v>1.1861313868613139</v>
      </c>
      <c r="K16">
        <f t="shared" si="3"/>
        <v>1.1469062751114034</v>
      </c>
      <c r="L16">
        <f t="shared" si="4"/>
        <v>3.4755677907777014</v>
      </c>
      <c r="M16">
        <f t="shared" si="5"/>
        <v>3.4755677907777012E-2</v>
      </c>
      <c r="N16">
        <f t="shared" si="7"/>
        <v>0.23709566414315209</v>
      </c>
      <c r="O16">
        <v>6.1762359861103289E-2</v>
      </c>
      <c r="P16" t="s">
        <v>36</v>
      </c>
      <c r="Q16">
        <v>0</v>
      </c>
      <c r="R16" t="s">
        <v>36</v>
      </c>
      <c r="S16">
        <v>0</v>
      </c>
      <c r="T16" t="s">
        <v>36</v>
      </c>
      <c r="U16">
        <v>65</v>
      </c>
      <c r="V16" t="s">
        <v>37</v>
      </c>
      <c r="W16">
        <v>67</v>
      </c>
      <c r="X16" t="s">
        <v>38</v>
      </c>
      <c r="Y16">
        <v>62</v>
      </c>
      <c r="Z16" t="s">
        <v>38</v>
      </c>
      <c r="AA16">
        <v>1</v>
      </c>
      <c r="AB16" t="s">
        <v>38</v>
      </c>
    </row>
    <row r="17" spans="1:40" x14ac:dyDescent="0.35">
      <c r="A17" t="s">
        <v>34</v>
      </c>
      <c r="B17" t="s">
        <v>35</v>
      </c>
      <c r="C17">
        <v>38.847200000000001</v>
      </c>
      <c r="D17">
        <v>-77.034540000000007</v>
      </c>
      <c r="E17">
        <v>3</v>
      </c>
      <c r="F17" s="1">
        <v>42831</v>
      </c>
      <c r="G17">
        <v>1.57</v>
      </c>
      <c r="H17">
        <f t="shared" si="0"/>
        <v>14</v>
      </c>
      <c r="I17">
        <f t="shared" si="1"/>
        <v>1.2328767123287672</v>
      </c>
      <c r="J17">
        <f t="shared" si="2"/>
        <v>1.2773722627737227</v>
      </c>
      <c r="K17">
        <f t="shared" si="3"/>
        <v>1.2382204689897001</v>
      </c>
      <c r="L17">
        <f t="shared" si="4"/>
        <v>3.750860289057123</v>
      </c>
      <c r="M17">
        <f t="shared" si="5"/>
        <v>3.750860289057123E-2</v>
      </c>
      <c r="N17">
        <f t="shared" si="7"/>
        <v>0.27460426703372331</v>
      </c>
      <c r="O17">
        <v>7.1533183119245891E-2</v>
      </c>
      <c r="P17" t="s">
        <v>36</v>
      </c>
      <c r="Q17">
        <v>0</v>
      </c>
      <c r="R17" t="s">
        <v>36</v>
      </c>
      <c r="S17">
        <v>0</v>
      </c>
      <c r="T17" t="s">
        <v>36</v>
      </c>
      <c r="U17">
        <v>59</v>
      </c>
      <c r="V17" t="s">
        <v>37</v>
      </c>
      <c r="W17">
        <v>61</v>
      </c>
      <c r="X17" t="s">
        <v>38</v>
      </c>
      <c r="Y17">
        <v>51</v>
      </c>
      <c r="Z17" t="s">
        <v>38</v>
      </c>
      <c r="AA17">
        <v>1</v>
      </c>
      <c r="AB17" t="s">
        <v>38</v>
      </c>
      <c r="AE17">
        <v>1</v>
      </c>
      <c r="AF17" t="s">
        <v>38</v>
      </c>
      <c r="AM17">
        <v>1</v>
      </c>
      <c r="AN17" t="s">
        <v>38</v>
      </c>
    </row>
    <row r="18" spans="1:40" x14ac:dyDescent="0.35">
      <c r="A18" t="s">
        <v>34</v>
      </c>
      <c r="B18" t="s">
        <v>35</v>
      </c>
      <c r="C18">
        <v>38.847200000000001</v>
      </c>
      <c r="D18">
        <v>-77.034540000000007</v>
      </c>
      <c r="E18">
        <v>3</v>
      </c>
      <c r="F18" s="1">
        <v>43384</v>
      </c>
      <c r="G18">
        <v>1.51</v>
      </c>
      <c r="H18">
        <f t="shared" si="0"/>
        <v>15</v>
      </c>
      <c r="I18">
        <f t="shared" si="1"/>
        <v>1.3242009132420092</v>
      </c>
      <c r="J18">
        <f t="shared" si="2"/>
        <v>1.3686131386861313</v>
      </c>
      <c r="K18">
        <f t="shared" si="3"/>
        <v>1.3295346628679963</v>
      </c>
      <c r="L18">
        <f t="shared" si="4"/>
        <v>4.026152787336545</v>
      </c>
      <c r="M18">
        <f t="shared" si="5"/>
        <v>4.0261527873365448E-2</v>
      </c>
      <c r="N18">
        <f t="shared" si="7"/>
        <v>0.31486579490708877</v>
      </c>
      <c r="O18">
        <v>8.2021131020187973E-2</v>
      </c>
      <c r="P18" t="s">
        <v>36</v>
      </c>
      <c r="Q18">
        <v>0</v>
      </c>
      <c r="R18" t="s">
        <v>36</v>
      </c>
      <c r="S18">
        <v>0</v>
      </c>
      <c r="T18" t="s">
        <v>36</v>
      </c>
      <c r="U18">
        <v>78</v>
      </c>
      <c r="V18" t="s">
        <v>37</v>
      </c>
      <c r="W18">
        <v>83</v>
      </c>
      <c r="X18" t="s">
        <v>38</v>
      </c>
      <c r="Y18">
        <v>70</v>
      </c>
      <c r="Z18" t="s">
        <v>38</v>
      </c>
      <c r="AA18">
        <v>1</v>
      </c>
      <c r="AB18" t="s">
        <v>38</v>
      </c>
      <c r="AE18">
        <v>1</v>
      </c>
      <c r="AF18" t="s">
        <v>38</v>
      </c>
    </row>
    <row r="19" spans="1:40" x14ac:dyDescent="0.35">
      <c r="A19" t="s">
        <v>34</v>
      </c>
      <c r="B19" t="s">
        <v>35</v>
      </c>
      <c r="C19">
        <v>38.847200000000001</v>
      </c>
      <c r="D19">
        <v>-77.034540000000007</v>
      </c>
      <c r="E19">
        <v>3</v>
      </c>
      <c r="F19" s="1">
        <v>43234</v>
      </c>
      <c r="G19">
        <v>1.49</v>
      </c>
      <c r="H19">
        <f t="shared" si="0"/>
        <v>16</v>
      </c>
      <c r="I19">
        <f t="shared" si="1"/>
        <v>1.4155251141552512</v>
      </c>
      <c r="J19">
        <f t="shared" si="2"/>
        <v>1.4598540145985401</v>
      </c>
      <c r="K19">
        <f t="shared" si="3"/>
        <v>1.4208488567462929</v>
      </c>
      <c r="L19">
        <f t="shared" si="4"/>
        <v>4.3014452856159675</v>
      </c>
      <c r="M19">
        <f t="shared" si="5"/>
        <v>4.3014452856159673E-2</v>
      </c>
      <c r="N19">
        <f t="shared" si="7"/>
        <v>0.35788024776324845</v>
      </c>
      <c r="O19">
        <v>9.3226203563929494E-2</v>
      </c>
      <c r="P19" t="s">
        <v>36</v>
      </c>
      <c r="Q19">
        <v>0</v>
      </c>
      <c r="R19" t="s">
        <v>36</v>
      </c>
      <c r="S19">
        <v>0</v>
      </c>
      <c r="T19" t="s">
        <v>36</v>
      </c>
      <c r="U19">
        <v>67</v>
      </c>
      <c r="V19" t="s">
        <v>37</v>
      </c>
      <c r="W19">
        <v>81</v>
      </c>
      <c r="X19" t="s">
        <v>38</v>
      </c>
      <c r="Y19">
        <v>62</v>
      </c>
      <c r="Z19" t="s">
        <v>38</v>
      </c>
      <c r="AA19">
        <v>1</v>
      </c>
      <c r="AB19" t="s">
        <v>38</v>
      </c>
      <c r="AE19">
        <v>1</v>
      </c>
      <c r="AF19" t="s">
        <v>38</v>
      </c>
      <c r="AM19">
        <v>1</v>
      </c>
      <c r="AN19" t="s">
        <v>38</v>
      </c>
    </row>
    <row r="20" spans="1:40" x14ac:dyDescent="0.35">
      <c r="A20" t="s">
        <v>34</v>
      </c>
      <c r="B20" t="s">
        <v>35</v>
      </c>
      <c r="C20">
        <v>38.847200000000001</v>
      </c>
      <c r="D20">
        <v>-77.034540000000007</v>
      </c>
      <c r="E20">
        <v>3</v>
      </c>
      <c r="F20" s="1">
        <v>43765</v>
      </c>
      <c r="G20">
        <v>1.48</v>
      </c>
      <c r="H20">
        <f t="shared" si="0"/>
        <v>17</v>
      </c>
      <c r="I20">
        <f t="shared" si="1"/>
        <v>1.5068493150684932</v>
      </c>
      <c r="J20">
        <f t="shared" si="2"/>
        <v>1.551094890510949</v>
      </c>
      <c r="K20">
        <f t="shared" si="3"/>
        <v>1.5121630506245891</v>
      </c>
      <c r="L20">
        <f t="shared" si="4"/>
        <v>4.5767377838953891</v>
      </c>
      <c r="M20">
        <f t="shared" si="5"/>
        <v>4.576737783895389E-2</v>
      </c>
      <c r="N20">
        <f t="shared" si="7"/>
        <v>0.40364762560220235</v>
      </c>
      <c r="O20">
        <v>0.10514840075047048</v>
      </c>
      <c r="P20" t="s">
        <v>36</v>
      </c>
      <c r="Q20">
        <v>0</v>
      </c>
      <c r="R20" t="s">
        <v>36</v>
      </c>
      <c r="S20">
        <v>0</v>
      </c>
      <c r="T20" t="s">
        <v>36</v>
      </c>
      <c r="U20">
        <v>68</v>
      </c>
      <c r="V20" t="s">
        <v>37</v>
      </c>
      <c r="W20">
        <v>80</v>
      </c>
      <c r="X20" t="s">
        <v>38</v>
      </c>
      <c r="Y20">
        <v>61</v>
      </c>
      <c r="Z20" t="s">
        <v>38</v>
      </c>
      <c r="AA20">
        <v>1</v>
      </c>
      <c r="AB20" t="s">
        <v>38</v>
      </c>
    </row>
    <row r="21" spans="1:40" x14ac:dyDescent="0.35">
      <c r="A21" t="s">
        <v>34</v>
      </c>
      <c r="B21" t="s">
        <v>35</v>
      </c>
      <c r="C21">
        <v>38.847200000000001</v>
      </c>
      <c r="D21">
        <v>-77.034540000000007</v>
      </c>
      <c r="E21">
        <v>3</v>
      </c>
      <c r="F21" s="1">
        <v>42954</v>
      </c>
      <c r="G21">
        <v>1.47</v>
      </c>
      <c r="H21">
        <f t="shared" si="0"/>
        <v>18</v>
      </c>
      <c r="I21">
        <f t="shared" si="1"/>
        <v>1.5981735159817352</v>
      </c>
      <c r="J21">
        <f t="shared" si="2"/>
        <v>1.6423357664233578</v>
      </c>
      <c r="K21">
        <f t="shared" si="3"/>
        <v>1.6034772445028858</v>
      </c>
      <c r="L21">
        <f t="shared" si="4"/>
        <v>4.8520302821748107</v>
      </c>
      <c r="M21">
        <f t="shared" si="5"/>
        <v>4.8520302821748108E-2</v>
      </c>
      <c r="N21">
        <f t="shared" si="7"/>
        <v>0.45216792842395048</v>
      </c>
      <c r="O21">
        <v>0.11778772257981093</v>
      </c>
      <c r="P21" t="s">
        <v>36</v>
      </c>
      <c r="Q21">
        <v>0</v>
      </c>
      <c r="R21" t="s">
        <v>36</v>
      </c>
      <c r="S21">
        <v>0</v>
      </c>
      <c r="T21" t="s">
        <v>36</v>
      </c>
      <c r="W21">
        <v>75</v>
      </c>
      <c r="X21" t="s">
        <v>38</v>
      </c>
      <c r="Y21">
        <v>70</v>
      </c>
      <c r="Z21" t="s">
        <v>38</v>
      </c>
      <c r="AA21">
        <v>1</v>
      </c>
      <c r="AB21" t="s">
        <v>38</v>
      </c>
    </row>
    <row r="22" spans="1:40" x14ac:dyDescent="0.35">
      <c r="A22" t="s">
        <v>34</v>
      </c>
      <c r="B22" t="s">
        <v>35</v>
      </c>
      <c r="C22">
        <v>38.847200000000001</v>
      </c>
      <c r="D22">
        <v>-77.034540000000007</v>
      </c>
      <c r="E22">
        <v>3</v>
      </c>
      <c r="F22" s="1">
        <v>43409</v>
      </c>
      <c r="G22">
        <v>1.44</v>
      </c>
      <c r="H22">
        <f t="shared" si="0"/>
        <v>19</v>
      </c>
      <c r="I22">
        <f t="shared" si="1"/>
        <v>1.6894977168949772</v>
      </c>
      <c r="J22">
        <f t="shared" si="2"/>
        <v>1.7335766423357664</v>
      </c>
      <c r="K22">
        <f t="shared" si="3"/>
        <v>1.694791438381182</v>
      </c>
      <c r="L22">
        <f t="shared" si="4"/>
        <v>5.1273227804542323</v>
      </c>
      <c r="M22">
        <f t="shared" si="5"/>
        <v>5.1273227804542326E-2</v>
      </c>
      <c r="N22">
        <f t="shared" si="7"/>
        <v>0.50344115622849284</v>
      </c>
      <c r="O22">
        <v>0.13114416905195084</v>
      </c>
      <c r="P22" t="s">
        <v>36</v>
      </c>
      <c r="Q22">
        <v>0</v>
      </c>
      <c r="R22" t="s">
        <v>36</v>
      </c>
      <c r="S22">
        <v>0</v>
      </c>
      <c r="T22" t="s">
        <v>36</v>
      </c>
      <c r="U22">
        <v>54</v>
      </c>
      <c r="V22" t="s">
        <v>37</v>
      </c>
      <c r="W22">
        <v>58</v>
      </c>
      <c r="X22" t="s">
        <v>38</v>
      </c>
      <c r="Y22">
        <v>53</v>
      </c>
      <c r="Z22" t="s">
        <v>38</v>
      </c>
      <c r="AA22">
        <v>1</v>
      </c>
      <c r="AB22" t="s">
        <v>38</v>
      </c>
    </row>
    <row r="23" spans="1:40" x14ac:dyDescent="0.35">
      <c r="A23" t="s">
        <v>34</v>
      </c>
      <c r="B23" t="s">
        <v>35</v>
      </c>
      <c r="C23">
        <v>38.847200000000001</v>
      </c>
      <c r="D23">
        <v>-77.034540000000007</v>
      </c>
      <c r="E23">
        <v>3</v>
      </c>
      <c r="F23" s="1">
        <v>43428</v>
      </c>
      <c r="G23">
        <v>1.42</v>
      </c>
      <c r="H23">
        <f t="shared" si="0"/>
        <v>20</v>
      </c>
      <c r="I23">
        <f t="shared" si="1"/>
        <v>1.7808219178082192</v>
      </c>
      <c r="J23">
        <f t="shared" si="2"/>
        <v>1.8248175182481752</v>
      </c>
      <c r="K23">
        <f t="shared" si="3"/>
        <v>1.7861056322594784</v>
      </c>
      <c r="L23">
        <f t="shared" si="4"/>
        <v>5.4026152787336548</v>
      </c>
      <c r="M23">
        <f t="shared" si="5"/>
        <v>5.4026152787336544E-2</v>
      </c>
      <c r="N23">
        <f t="shared" si="7"/>
        <v>0.55746730901582942</v>
      </c>
      <c r="O23">
        <v>0.14521774016689021</v>
      </c>
      <c r="P23" t="s">
        <v>36</v>
      </c>
      <c r="Q23">
        <v>0</v>
      </c>
      <c r="R23" t="s">
        <v>36</v>
      </c>
      <c r="S23">
        <v>0</v>
      </c>
      <c r="T23" t="s">
        <v>36</v>
      </c>
      <c r="U23">
        <v>38</v>
      </c>
      <c r="V23" t="s">
        <v>37</v>
      </c>
      <c r="W23">
        <v>48</v>
      </c>
      <c r="X23" t="s">
        <v>38</v>
      </c>
      <c r="Y23">
        <v>34</v>
      </c>
      <c r="Z23" t="s">
        <v>38</v>
      </c>
      <c r="AA23">
        <v>1</v>
      </c>
      <c r="AB23" t="s">
        <v>38</v>
      </c>
    </row>
    <row r="24" spans="1:40" x14ac:dyDescent="0.35">
      <c r="A24" t="s">
        <v>34</v>
      </c>
      <c r="B24" t="s">
        <v>35</v>
      </c>
      <c r="C24">
        <v>38.847200000000001</v>
      </c>
      <c r="D24">
        <v>-77.034540000000007</v>
      </c>
      <c r="E24">
        <v>3</v>
      </c>
      <c r="F24" s="1">
        <v>42939</v>
      </c>
      <c r="G24">
        <v>1.39</v>
      </c>
      <c r="H24">
        <f t="shared" si="0"/>
        <v>21</v>
      </c>
      <c r="I24">
        <f t="shared" si="1"/>
        <v>1.872146118721461</v>
      </c>
      <c r="J24">
        <f t="shared" si="2"/>
        <v>1.916058394160584</v>
      </c>
      <c r="K24">
        <f t="shared" si="3"/>
        <v>1.8774198261377748</v>
      </c>
      <c r="L24">
        <f t="shared" si="4"/>
        <v>5.6779077770130764</v>
      </c>
      <c r="M24">
        <f t="shared" si="5"/>
        <v>5.6779077770130762E-2</v>
      </c>
      <c r="N24">
        <f t="shared" si="7"/>
        <v>0.61424638678596022</v>
      </c>
      <c r="O24">
        <v>0.16000843592462902</v>
      </c>
      <c r="P24" t="s">
        <v>36</v>
      </c>
      <c r="Q24">
        <v>0</v>
      </c>
      <c r="R24" t="s">
        <v>36</v>
      </c>
      <c r="S24">
        <v>0</v>
      </c>
      <c r="T24" t="s">
        <v>36</v>
      </c>
      <c r="W24">
        <v>89</v>
      </c>
      <c r="X24" t="s">
        <v>38</v>
      </c>
      <c r="Y24">
        <v>73</v>
      </c>
      <c r="Z24" t="s">
        <v>38</v>
      </c>
      <c r="AA24">
        <v>1</v>
      </c>
      <c r="AB24" t="s">
        <v>38</v>
      </c>
      <c r="AE24">
        <v>1</v>
      </c>
      <c r="AF24" t="s">
        <v>38</v>
      </c>
    </row>
    <row r="25" spans="1:40" x14ac:dyDescent="0.35">
      <c r="A25" t="s">
        <v>34</v>
      </c>
      <c r="B25" t="s">
        <v>35</v>
      </c>
      <c r="C25">
        <v>38.847200000000001</v>
      </c>
      <c r="D25">
        <v>-77.034540000000007</v>
      </c>
      <c r="E25">
        <v>3</v>
      </c>
      <c r="F25" s="1">
        <v>43303</v>
      </c>
      <c r="G25">
        <v>1.35</v>
      </c>
      <c r="H25">
        <f t="shared" si="0"/>
        <v>22</v>
      </c>
      <c r="I25">
        <f t="shared" si="1"/>
        <v>1.9634703196347032</v>
      </c>
      <c r="J25">
        <f t="shared" si="2"/>
        <v>2.0072992700729926</v>
      </c>
      <c r="K25">
        <f t="shared" si="3"/>
        <v>1.9687340200160715</v>
      </c>
      <c r="L25">
        <f t="shared" si="4"/>
        <v>5.953200275292498</v>
      </c>
      <c r="M25">
        <f t="shared" si="5"/>
        <v>5.953200275292498E-2</v>
      </c>
      <c r="N25">
        <f t="shared" si="7"/>
        <v>0.67377838953888525</v>
      </c>
      <c r="O25">
        <v>0.17551625632516732</v>
      </c>
      <c r="P25" t="s">
        <v>36</v>
      </c>
      <c r="Q25">
        <v>0</v>
      </c>
      <c r="R25" t="s">
        <v>36</v>
      </c>
      <c r="S25">
        <v>0</v>
      </c>
      <c r="T25" t="s">
        <v>36</v>
      </c>
      <c r="U25">
        <v>72</v>
      </c>
      <c r="V25" t="s">
        <v>37</v>
      </c>
      <c r="W25">
        <v>83</v>
      </c>
      <c r="X25" t="s">
        <v>38</v>
      </c>
      <c r="Y25">
        <v>65</v>
      </c>
      <c r="Z25" t="s">
        <v>38</v>
      </c>
      <c r="AA25">
        <v>1</v>
      </c>
      <c r="AB25" t="s">
        <v>38</v>
      </c>
      <c r="AE25">
        <v>1</v>
      </c>
      <c r="AF25" t="s">
        <v>38</v>
      </c>
    </row>
    <row r="26" spans="1:40" x14ac:dyDescent="0.35">
      <c r="A26" t="s">
        <v>34</v>
      </c>
      <c r="B26" t="s">
        <v>35</v>
      </c>
      <c r="C26">
        <v>38.847200000000001</v>
      </c>
      <c r="D26">
        <v>-77.034540000000007</v>
      </c>
      <c r="E26">
        <v>3</v>
      </c>
      <c r="F26" s="1">
        <v>43754</v>
      </c>
      <c r="G26">
        <v>1.35</v>
      </c>
      <c r="H26">
        <f t="shared" si="0"/>
        <v>22</v>
      </c>
      <c r="I26">
        <f t="shared" si="1"/>
        <v>1.9634703196347032</v>
      </c>
      <c r="J26">
        <f t="shared" si="2"/>
        <v>2.0072992700729926</v>
      </c>
      <c r="K26">
        <f t="shared" si="3"/>
        <v>1.9687340200160715</v>
      </c>
      <c r="L26">
        <f t="shared" si="4"/>
        <v>5.953200275292498</v>
      </c>
      <c r="M26">
        <f t="shared" si="5"/>
        <v>5.953200275292498E-2</v>
      </c>
      <c r="N26">
        <f t="shared" si="7"/>
        <v>0.73331039229181028</v>
      </c>
      <c r="O26">
        <v>0.19102407672570559</v>
      </c>
      <c r="P26" t="s">
        <v>36</v>
      </c>
      <c r="Q26">
        <v>0</v>
      </c>
      <c r="R26" t="s">
        <v>36</v>
      </c>
      <c r="S26">
        <v>0</v>
      </c>
      <c r="T26" t="s">
        <v>36</v>
      </c>
      <c r="U26">
        <v>61</v>
      </c>
      <c r="V26" t="s">
        <v>37</v>
      </c>
      <c r="W26">
        <v>65</v>
      </c>
      <c r="X26" t="s">
        <v>38</v>
      </c>
      <c r="Y26">
        <v>51</v>
      </c>
      <c r="Z26" t="s">
        <v>38</v>
      </c>
      <c r="AA26">
        <v>1</v>
      </c>
      <c r="AB26" t="s">
        <v>38</v>
      </c>
    </row>
    <row r="27" spans="1:40" x14ac:dyDescent="0.35">
      <c r="A27" t="s">
        <v>34</v>
      </c>
      <c r="B27" t="s">
        <v>35</v>
      </c>
      <c r="C27">
        <v>38.847200000000001</v>
      </c>
      <c r="D27">
        <v>-77.034540000000007</v>
      </c>
      <c r="E27">
        <v>3</v>
      </c>
      <c r="F27" s="1">
        <v>43251</v>
      </c>
      <c r="G27">
        <v>1.32</v>
      </c>
      <c r="H27">
        <f t="shared" si="0"/>
        <v>24</v>
      </c>
      <c r="I27">
        <f t="shared" si="1"/>
        <v>2.1461187214611872</v>
      </c>
      <c r="J27">
        <f t="shared" si="2"/>
        <v>2.1897810218978102</v>
      </c>
      <c r="K27">
        <f t="shared" si="3"/>
        <v>2.1513624077726643</v>
      </c>
      <c r="L27">
        <f t="shared" si="4"/>
        <v>6.503785271851342</v>
      </c>
      <c r="M27">
        <f t="shared" si="5"/>
        <v>6.5037852718513423E-2</v>
      </c>
      <c r="N27">
        <f t="shared" si="7"/>
        <v>0.79834824501032364</v>
      </c>
      <c r="O27">
        <v>0.20796614641184277</v>
      </c>
      <c r="P27" t="s">
        <v>36</v>
      </c>
      <c r="Q27">
        <v>0</v>
      </c>
      <c r="R27" t="s">
        <v>36</v>
      </c>
      <c r="S27">
        <v>0</v>
      </c>
      <c r="T27" t="s">
        <v>36</v>
      </c>
      <c r="U27">
        <v>75</v>
      </c>
      <c r="V27" t="s">
        <v>37</v>
      </c>
      <c r="W27">
        <v>86</v>
      </c>
      <c r="X27" t="s">
        <v>38</v>
      </c>
      <c r="Y27">
        <v>70</v>
      </c>
      <c r="Z27" t="s">
        <v>38</v>
      </c>
      <c r="AA27">
        <v>1</v>
      </c>
      <c r="AB27" t="s">
        <v>38</v>
      </c>
      <c r="AE27">
        <v>1</v>
      </c>
      <c r="AF27" t="s">
        <v>38</v>
      </c>
      <c r="AM27">
        <v>1</v>
      </c>
      <c r="AN27" t="s">
        <v>38</v>
      </c>
    </row>
    <row r="28" spans="1:40" x14ac:dyDescent="0.35">
      <c r="A28" t="s">
        <v>34</v>
      </c>
      <c r="B28" t="s">
        <v>35</v>
      </c>
      <c r="C28">
        <v>38.847200000000001</v>
      </c>
      <c r="D28">
        <v>-77.034540000000007</v>
      </c>
      <c r="E28">
        <v>3</v>
      </c>
      <c r="F28" s="1">
        <v>43360</v>
      </c>
      <c r="G28">
        <v>1.26</v>
      </c>
      <c r="H28">
        <f t="shared" si="0"/>
        <v>25</v>
      </c>
      <c r="I28">
        <f t="shared" si="1"/>
        <v>2.237442922374429</v>
      </c>
      <c r="J28">
        <f t="shared" si="2"/>
        <v>2.281021897810219</v>
      </c>
      <c r="K28">
        <f t="shared" si="3"/>
        <v>2.2426766016509605</v>
      </c>
      <c r="L28">
        <f t="shared" si="4"/>
        <v>6.7790777701307636</v>
      </c>
      <c r="M28">
        <f t="shared" si="5"/>
        <v>6.7790777701307633E-2</v>
      </c>
      <c r="N28">
        <f t="shared" si="7"/>
        <v>0.86613902271163123</v>
      </c>
      <c r="O28">
        <v>0.22562534074077939</v>
      </c>
      <c r="P28" t="s">
        <v>36</v>
      </c>
      <c r="Q28">
        <v>0</v>
      </c>
      <c r="R28" t="s">
        <v>36</v>
      </c>
      <c r="S28">
        <v>0</v>
      </c>
      <c r="T28" t="s">
        <v>36</v>
      </c>
      <c r="U28">
        <v>76</v>
      </c>
      <c r="V28" t="s">
        <v>37</v>
      </c>
      <c r="W28">
        <v>80</v>
      </c>
      <c r="X28" t="s">
        <v>38</v>
      </c>
      <c r="Y28">
        <v>72</v>
      </c>
      <c r="Z28" t="s">
        <v>38</v>
      </c>
      <c r="AA28">
        <v>1</v>
      </c>
      <c r="AB28" t="s">
        <v>38</v>
      </c>
      <c r="AE28">
        <v>1</v>
      </c>
      <c r="AF28" t="s">
        <v>38</v>
      </c>
    </row>
    <row r="29" spans="1:40" x14ac:dyDescent="0.35">
      <c r="A29" t="s">
        <v>34</v>
      </c>
      <c r="B29" t="s">
        <v>35</v>
      </c>
      <c r="C29">
        <v>38.847200000000001</v>
      </c>
      <c r="D29">
        <v>-77.034540000000007</v>
      </c>
      <c r="E29">
        <v>3</v>
      </c>
      <c r="F29" s="1">
        <v>43769</v>
      </c>
      <c r="G29">
        <v>1.25</v>
      </c>
      <c r="H29">
        <f t="shared" si="0"/>
        <v>26</v>
      </c>
      <c r="I29">
        <f t="shared" si="1"/>
        <v>2.3287671232876712</v>
      </c>
      <c r="J29">
        <f t="shared" si="2"/>
        <v>2.3722627737226278</v>
      </c>
      <c r="K29">
        <f t="shared" si="3"/>
        <v>2.3339907955292571</v>
      </c>
      <c r="L29">
        <f t="shared" si="4"/>
        <v>7.0543702684101861</v>
      </c>
      <c r="M29">
        <f t="shared" si="5"/>
        <v>7.0543702684101858E-2</v>
      </c>
      <c r="N29">
        <f t="shared" si="7"/>
        <v>0.93668272539573305</v>
      </c>
      <c r="O29">
        <v>0.2440016597125155</v>
      </c>
      <c r="P29" t="s">
        <v>36</v>
      </c>
      <c r="Q29">
        <v>0</v>
      </c>
      <c r="R29" t="s">
        <v>36</v>
      </c>
      <c r="S29">
        <v>0</v>
      </c>
      <c r="T29" t="s">
        <v>36</v>
      </c>
      <c r="U29">
        <v>67</v>
      </c>
      <c r="V29" t="s">
        <v>37</v>
      </c>
      <c r="W29">
        <v>77</v>
      </c>
      <c r="X29" t="s">
        <v>38</v>
      </c>
      <c r="Y29">
        <v>53</v>
      </c>
      <c r="Z29" t="s">
        <v>38</v>
      </c>
      <c r="AA29">
        <v>1</v>
      </c>
      <c r="AB29" t="s">
        <v>38</v>
      </c>
      <c r="AE29">
        <v>1</v>
      </c>
      <c r="AF29" t="s">
        <v>38</v>
      </c>
    </row>
    <row r="30" spans="1:40" x14ac:dyDescent="0.35">
      <c r="A30" t="s">
        <v>34</v>
      </c>
      <c r="B30" t="s">
        <v>35</v>
      </c>
      <c r="C30">
        <v>38.847200000000001</v>
      </c>
      <c r="D30">
        <v>-77.034540000000007</v>
      </c>
      <c r="E30">
        <v>3</v>
      </c>
      <c r="F30" s="1">
        <v>43242</v>
      </c>
      <c r="G30">
        <v>1.23</v>
      </c>
      <c r="H30">
        <f t="shared" si="0"/>
        <v>27</v>
      </c>
      <c r="I30">
        <f t="shared" si="1"/>
        <v>2.4200913242009134</v>
      </c>
      <c r="J30">
        <f t="shared" si="2"/>
        <v>2.4635036496350367</v>
      </c>
      <c r="K30">
        <f t="shared" si="3"/>
        <v>2.4253049894075538</v>
      </c>
      <c r="L30">
        <f t="shared" si="4"/>
        <v>7.3296627666896086</v>
      </c>
      <c r="M30">
        <f t="shared" si="5"/>
        <v>7.3296627666896083E-2</v>
      </c>
      <c r="N30">
        <f t="shared" si="7"/>
        <v>1.0099793530626291</v>
      </c>
      <c r="O30">
        <v>0.26309510332705105</v>
      </c>
      <c r="P30" t="s">
        <v>36</v>
      </c>
      <c r="Q30">
        <v>0</v>
      </c>
      <c r="R30" t="s">
        <v>36</v>
      </c>
      <c r="S30">
        <v>0</v>
      </c>
      <c r="T30" t="s">
        <v>36</v>
      </c>
      <c r="U30">
        <v>70</v>
      </c>
      <c r="V30" t="s">
        <v>37</v>
      </c>
      <c r="W30">
        <v>80</v>
      </c>
      <c r="X30" t="s">
        <v>38</v>
      </c>
      <c r="Y30">
        <v>65</v>
      </c>
      <c r="Z30" t="s">
        <v>38</v>
      </c>
      <c r="AA30">
        <v>1</v>
      </c>
      <c r="AB30" t="s">
        <v>38</v>
      </c>
      <c r="AE30">
        <v>1</v>
      </c>
      <c r="AF30" t="s">
        <v>38</v>
      </c>
    </row>
    <row r="31" spans="1:40" x14ac:dyDescent="0.35">
      <c r="A31" t="s">
        <v>34</v>
      </c>
      <c r="B31" t="s">
        <v>35</v>
      </c>
      <c r="C31">
        <v>38.847200000000001</v>
      </c>
      <c r="D31">
        <v>-77.034540000000007</v>
      </c>
      <c r="E31">
        <v>3</v>
      </c>
      <c r="F31" s="1">
        <v>43634</v>
      </c>
      <c r="G31">
        <v>1.1599999999999999</v>
      </c>
      <c r="H31">
        <f t="shared" si="0"/>
        <v>28</v>
      </c>
      <c r="I31">
        <f t="shared" si="1"/>
        <v>2.5114155251141552</v>
      </c>
      <c r="J31">
        <f t="shared" si="2"/>
        <v>2.5547445255474455</v>
      </c>
      <c r="K31">
        <f t="shared" si="3"/>
        <v>2.51661918328585</v>
      </c>
      <c r="L31">
        <f t="shared" si="4"/>
        <v>7.6049552649690293</v>
      </c>
      <c r="M31">
        <f t="shared" si="5"/>
        <v>7.6049552649690294E-2</v>
      </c>
      <c r="N31">
        <f t="shared" si="7"/>
        <v>1.0860289057123194</v>
      </c>
      <c r="O31">
        <v>0.28290567158438606</v>
      </c>
      <c r="P31" t="s">
        <v>36</v>
      </c>
      <c r="Q31">
        <v>0</v>
      </c>
      <c r="R31" t="s">
        <v>36</v>
      </c>
      <c r="S31">
        <v>0</v>
      </c>
      <c r="T31" t="s">
        <v>36</v>
      </c>
      <c r="U31">
        <v>77</v>
      </c>
      <c r="V31" t="s">
        <v>37</v>
      </c>
      <c r="W31">
        <v>88</v>
      </c>
      <c r="X31" t="s">
        <v>38</v>
      </c>
      <c r="Y31">
        <v>72</v>
      </c>
      <c r="Z31" t="s">
        <v>38</v>
      </c>
      <c r="AA31">
        <v>1</v>
      </c>
      <c r="AB31" t="s">
        <v>38</v>
      </c>
      <c r="AE31">
        <v>1</v>
      </c>
      <c r="AF31" t="s">
        <v>38</v>
      </c>
    </row>
    <row r="32" spans="1:40" x14ac:dyDescent="0.35">
      <c r="A32" t="s">
        <v>34</v>
      </c>
      <c r="B32" t="s">
        <v>35</v>
      </c>
      <c r="C32">
        <v>38.847200000000001</v>
      </c>
      <c r="D32">
        <v>-77.034540000000007</v>
      </c>
      <c r="E32">
        <v>3</v>
      </c>
      <c r="F32" s="1">
        <v>43419</v>
      </c>
      <c r="G32">
        <v>1.1499999999999999</v>
      </c>
      <c r="H32">
        <f t="shared" si="0"/>
        <v>29</v>
      </c>
      <c r="I32">
        <f t="shared" si="1"/>
        <v>2.6027397260273974</v>
      </c>
      <c r="J32">
        <f t="shared" si="2"/>
        <v>2.6459854014598538</v>
      </c>
      <c r="K32">
        <f t="shared" si="3"/>
        <v>2.6079333771641466</v>
      </c>
      <c r="L32">
        <f t="shared" si="4"/>
        <v>7.8802477632484518</v>
      </c>
      <c r="M32">
        <f t="shared" si="5"/>
        <v>7.8802477632484519E-2</v>
      </c>
      <c r="N32">
        <f t="shared" si="7"/>
        <v>1.1648313833448039</v>
      </c>
      <c r="O32">
        <v>0.30343336448452052</v>
      </c>
      <c r="P32" t="s">
        <v>36</v>
      </c>
      <c r="Q32">
        <v>1.4</v>
      </c>
      <c r="R32" t="s">
        <v>36</v>
      </c>
      <c r="S32">
        <v>0</v>
      </c>
      <c r="T32" t="s">
        <v>39</v>
      </c>
      <c r="U32">
        <v>38</v>
      </c>
      <c r="V32" t="s">
        <v>37</v>
      </c>
      <c r="W32">
        <v>41</v>
      </c>
      <c r="X32" t="s">
        <v>38</v>
      </c>
      <c r="Y32">
        <v>32</v>
      </c>
      <c r="Z32" t="s">
        <v>38</v>
      </c>
      <c r="AA32">
        <v>1</v>
      </c>
      <c r="AB32" t="s">
        <v>38</v>
      </c>
      <c r="AG32">
        <v>1</v>
      </c>
      <c r="AH32" t="s">
        <v>38</v>
      </c>
    </row>
    <row r="33" spans="1:40" x14ac:dyDescent="0.35">
      <c r="A33" t="s">
        <v>34</v>
      </c>
      <c r="B33" t="s">
        <v>35</v>
      </c>
      <c r="C33">
        <v>38.847200000000001</v>
      </c>
      <c r="D33">
        <v>-77.034540000000007</v>
      </c>
      <c r="E33">
        <v>3</v>
      </c>
      <c r="F33" s="1">
        <v>43135</v>
      </c>
      <c r="G33">
        <v>1.1200000000000001</v>
      </c>
      <c r="H33">
        <f t="shared" si="0"/>
        <v>30</v>
      </c>
      <c r="I33">
        <f t="shared" si="1"/>
        <v>2.6940639269406392</v>
      </c>
      <c r="J33">
        <f t="shared" si="2"/>
        <v>2.7372262773722627</v>
      </c>
      <c r="K33">
        <f t="shared" si="3"/>
        <v>2.6992475710424428</v>
      </c>
      <c r="L33">
        <f t="shared" si="4"/>
        <v>8.1555402615278734</v>
      </c>
      <c r="M33">
        <f t="shared" si="5"/>
        <v>8.155540261527873E-2</v>
      </c>
      <c r="N33">
        <f t="shared" si="7"/>
        <v>1.2463867859600826</v>
      </c>
      <c r="O33">
        <v>0.32467818202745446</v>
      </c>
      <c r="P33" t="s">
        <v>36</v>
      </c>
      <c r="Q33">
        <v>0</v>
      </c>
      <c r="R33" t="s">
        <v>39</v>
      </c>
      <c r="S33">
        <v>0</v>
      </c>
      <c r="T33" t="s">
        <v>36</v>
      </c>
      <c r="U33">
        <v>34</v>
      </c>
      <c r="V33" t="s">
        <v>37</v>
      </c>
      <c r="W33">
        <v>37</v>
      </c>
      <c r="X33" t="s">
        <v>38</v>
      </c>
      <c r="Y33">
        <v>33</v>
      </c>
      <c r="Z33" t="s">
        <v>38</v>
      </c>
      <c r="AA33">
        <v>1</v>
      </c>
      <c r="AB33" t="s">
        <v>38</v>
      </c>
    </row>
    <row r="34" spans="1:40" x14ac:dyDescent="0.35">
      <c r="A34" t="s">
        <v>34</v>
      </c>
      <c r="B34" t="s">
        <v>35</v>
      </c>
      <c r="C34">
        <v>38.847200000000001</v>
      </c>
      <c r="D34">
        <v>-77.034540000000007</v>
      </c>
      <c r="E34">
        <v>3</v>
      </c>
      <c r="F34" s="1">
        <v>43270</v>
      </c>
      <c r="G34">
        <v>1.1200000000000001</v>
      </c>
      <c r="H34">
        <f t="shared" si="0"/>
        <v>30</v>
      </c>
      <c r="I34">
        <f t="shared" si="1"/>
        <v>2.6940639269406392</v>
      </c>
      <c r="J34">
        <f t="shared" si="2"/>
        <v>2.7372262773722627</v>
      </c>
      <c r="K34">
        <f t="shared" si="3"/>
        <v>2.6992475710424428</v>
      </c>
      <c r="L34">
        <f t="shared" si="4"/>
        <v>8.1555402615278734</v>
      </c>
      <c r="M34">
        <f t="shared" si="5"/>
        <v>8.155540261527873E-2</v>
      </c>
      <c r="N34">
        <f t="shared" si="7"/>
        <v>1.3279421885753613</v>
      </c>
      <c r="O34">
        <v>0.34592299957038836</v>
      </c>
      <c r="P34" t="s">
        <v>36</v>
      </c>
      <c r="Q34">
        <v>0</v>
      </c>
      <c r="R34" t="s">
        <v>36</v>
      </c>
      <c r="S34">
        <v>0</v>
      </c>
      <c r="T34" t="s">
        <v>36</v>
      </c>
      <c r="U34">
        <v>84</v>
      </c>
      <c r="V34" t="s">
        <v>37</v>
      </c>
      <c r="W34">
        <v>95</v>
      </c>
      <c r="X34" t="s">
        <v>38</v>
      </c>
      <c r="Y34">
        <v>77</v>
      </c>
      <c r="Z34" t="s">
        <v>38</v>
      </c>
      <c r="AA34">
        <v>1</v>
      </c>
      <c r="AB34" t="s">
        <v>38</v>
      </c>
      <c r="AE34">
        <v>1</v>
      </c>
      <c r="AF34" t="s">
        <v>38</v>
      </c>
      <c r="AM34">
        <v>1</v>
      </c>
      <c r="AN34" t="s">
        <v>38</v>
      </c>
    </row>
    <row r="35" spans="1:40" x14ac:dyDescent="0.35">
      <c r="A35" t="s">
        <v>34</v>
      </c>
      <c r="B35" t="s">
        <v>35</v>
      </c>
      <c r="C35">
        <v>38.847200000000001</v>
      </c>
      <c r="D35">
        <v>-77.034540000000007</v>
      </c>
      <c r="E35">
        <v>3</v>
      </c>
      <c r="F35" s="1">
        <v>43046</v>
      </c>
      <c r="G35">
        <v>1.07</v>
      </c>
      <c r="H35">
        <f t="shared" si="0"/>
        <v>32</v>
      </c>
      <c r="I35">
        <f t="shared" si="1"/>
        <v>2.8767123287671232</v>
      </c>
      <c r="J35">
        <f t="shared" si="2"/>
        <v>2.9197080291970803</v>
      </c>
      <c r="K35">
        <f t="shared" si="3"/>
        <v>2.8818759587990361</v>
      </c>
      <c r="L35">
        <f t="shared" si="4"/>
        <v>8.7061252580867166</v>
      </c>
      <c r="M35">
        <f t="shared" si="5"/>
        <v>8.7061252580867166E-2</v>
      </c>
      <c r="N35">
        <f t="shared" si="7"/>
        <v>1.4150034411562284</v>
      </c>
      <c r="O35">
        <v>0.36860206639892124</v>
      </c>
      <c r="P35" t="s">
        <v>36</v>
      </c>
      <c r="Q35">
        <v>0</v>
      </c>
      <c r="R35" t="s">
        <v>36</v>
      </c>
      <c r="S35">
        <v>0</v>
      </c>
      <c r="T35" t="s">
        <v>36</v>
      </c>
      <c r="W35">
        <v>56</v>
      </c>
      <c r="X35" t="s">
        <v>38</v>
      </c>
      <c r="Y35">
        <v>42</v>
      </c>
      <c r="Z35" t="s">
        <v>38</v>
      </c>
      <c r="AA35">
        <v>1</v>
      </c>
      <c r="AB35" t="s">
        <v>38</v>
      </c>
    </row>
    <row r="36" spans="1:40" x14ac:dyDescent="0.35">
      <c r="A36" t="s">
        <v>34</v>
      </c>
      <c r="B36" t="s">
        <v>35</v>
      </c>
      <c r="C36">
        <v>38.847200000000001</v>
      </c>
      <c r="D36">
        <v>-77.034540000000007</v>
      </c>
      <c r="E36">
        <v>3</v>
      </c>
      <c r="F36" s="1">
        <v>43141</v>
      </c>
      <c r="G36">
        <v>1.06</v>
      </c>
      <c r="H36">
        <f t="shared" si="0"/>
        <v>33</v>
      </c>
      <c r="I36">
        <f t="shared" si="1"/>
        <v>2.968036529680365</v>
      </c>
      <c r="J36">
        <f t="shared" si="2"/>
        <v>3.0109489051094891</v>
      </c>
      <c r="K36">
        <f t="shared" si="3"/>
        <v>2.9731901526773328</v>
      </c>
      <c r="L36">
        <f t="shared" si="4"/>
        <v>8.9814177563661381</v>
      </c>
      <c r="M36">
        <f t="shared" si="5"/>
        <v>8.981417756366139E-2</v>
      </c>
      <c r="N36">
        <f t="shared" si="7"/>
        <v>1.5048176187198898</v>
      </c>
      <c r="O36">
        <v>0.39199825787025355</v>
      </c>
      <c r="P36" t="s">
        <v>36</v>
      </c>
      <c r="Q36">
        <v>0</v>
      </c>
      <c r="R36" t="s">
        <v>36</v>
      </c>
      <c r="S36">
        <v>0</v>
      </c>
      <c r="T36" t="s">
        <v>36</v>
      </c>
      <c r="U36">
        <v>43</v>
      </c>
      <c r="V36" t="s">
        <v>37</v>
      </c>
      <c r="W36">
        <v>50</v>
      </c>
      <c r="X36" t="s">
        <v>38</v>
      </c>
      <c r="Y36">
        <v>39</v>
      </c>
      <c r="Z36" t="s">
        <v>38</v>
      </c>
      <c r="AA36">
        <v>1</v>
      </c>
      <c r="AB36" t="s">
        <v>38</v>
      </c>
    </row>
    <row r="37" spans="1:40" x14ac:dyDescent="0.35">
      <c r="A37" t="s">
        <v>34</v>
      </c>
      <c r="B37" t="s">
        <v>35</v>
      </c>
      <c r="C37">
        <v>38.847200000000001</v>
      </c>
      <c r="D37">
        <v>-77.034540000000007</v>
      </c>
      <c r="E37">
        <v>3</v>
      </c>
      <c r="F37" s="1">
        <v>43142</v>
      </c>
      <c r="G37">
        <v>1.05</v>
      </c>
      <c r="H37">
        <f t="shared" si="0"/>
        <v>34</v>
      </c>
      <c r="I37">
        <f t="shared" si="1"/>
        <v>3.0593607305936072</v>
      </c>
      <c r="J37">
        <f t="shared" si="2"/>
        <v>3.1021897810218979</v>
      </c>
      <c r="K37">
        <f t="shared" si="3"/>
        <v>3.064504346555629</v>
      </c>
      <c r="L37">
        <f t="shared" si="4"/>
        <v>9.2567102546455615</v>
      </c>
      <c r="M37">
        <f t="shared" si="5"/>
        <v>9.2567102546455615E-2</v>
      </c>
      <c r="N37">
        <f t="shared" si="7"/>
        <v>1.5973847212663455</v>
      </c>
      <c r="O37">
        <v>0.41611157398438531</v>
      </c>
      <c r="P37" t="s">
        <v>36</v>
      </c>
      <c r="Q37">
        <v>0</v>
      </c>
      <c r="R37" t="s">
        <v>36</v>
      </c>
      <c r="S37">
        <v>0</v>
      </c>
      <c r="T37" t="s">
        <v>36</v>
      </c>
      <c r="U37">
        <v>53</v>
      </c>
      <c r="V37" t="s">
        <v>37</v>
      </c>
      <c r="W37">
        <v>68</v>
      </c>
      <c r="X37" t="s">
        <v>38</v>
      </c>
      <c r="Y37">
        <v>45</v>
      </c>
      <c r="Z37" t="s">
        <v>38</v>
      </c>
      <c r="AA37">
        <v>1</v>
      </c>
      <c r="AB37" t="s">
        <v>38</v>
      </c>
      <c r="AC37">
        <v>1</v>
      </c>
      <c r="AD37" t="s">
        <v>38</v>
      </c>
      <c r="AE37">
        <v>1</v>
      </c>
      <c r="AF37" t="s">
        <v>38</v>
      </c>
    </row>
    <row r="38" spans="1:40" x14ac:dyDescent="0.35">
      <c r="A38" t="s">
        <v>34</v>
      </c>
      <c r="B38" t="s">
        <v>35</v>
      </c>
      <c r="C38">
        <v>38.847200000000001</v>
      </c>
      <c r="D38">
        <v>-77.034540000000007</v>
      </c>
      <c r="E38">
        <v>3</v>
      </c>
      <c r="F38" s="1">
        <v>43629</v>
      </c>
      <c r="G38">
        <v>1.05</v>
      </c>
      <c r="H38">
        <f t="shared" si="0"/>
        <v>34</v>
      </c>
      <c r="I38">
        <f t="shared" si="1"/>
        <v>3.0593607305936072</v>
      </c>
      <c r="J38">
        <f t="shared" si="2"/>
        <v>3.1021897810218979</v>
      </c>
      <c r="K38">
        <f t="shared" si="3"/>
        <v>3.064504346555629</v>
      </c>
      <c r="L38">
        <f t="shared" si="4"/>
        <v>9.2567102546455615</v>
      </c>
      <c r="M38">
        <f t="shared" si="5"/>
        <v>9.2567102546455615E-2</v>
      </c>
      <c r="N38">
        <f t="shared" si="7"/>
        <v>1.6899518238128011</v>
      </c>
      <c r="O38">
        <v>0.44022489009851706</v>
      </c>
      <c r="P38" t="s">
        <v>36</v>
      </c>
      <c r="Q38">
        <v>0</v>
      </c>
      <c r="R38" t="s">
        <v>36</v>
      </c>
      <c r="S38">
        <v>0</v>
      </c>
      <c r="T38" t="s">
        <v>36</v>
      </c>
      <c r="U38">
        <v>69</v>
      </c>
      <c r="V38" t="s">
        <v>37</v>
      </c>
      <c r="W38">
        <v>79</v>
      </c>
      <c r="X38" t="s">
        <v>38</v>
      </c>
      <c r="Y38">
        <v>61</v>
      </c>
      <c r="Z38" t="s">
        <v>38</v>
      </c>
      <c r="AA38">
        <v>1</v>
      </c>
      <c r="AB38" t="s">
        <v>38</v>
      </c>
      <c r="AE38">
        <v>1</v>
      </c>
      <c r="AF38" t="s">
        <v>38</v>
      </c>
      <c r="AM38">
        <v>1</v>
      </c>
      <c r="AN38" t="s">
        <v>38</v>
      </c>
    </row>
    <row r="39" spans="1:40" x14ac:dyDescent="0.35">
      <c r="A39" t="s">
        <v>34</v>
      </c>
      <c r="B39" t="s">
        <v>35</v>
      </c>
      <c r="C39">
        <v>38.847200000000001</v>
      </c>
      <c r="D39">
        <v>-77.034540000000007</v>
      </c>
      <c r="E39">
        <v>3</v>
      </c>
      <c r="F39" s="1">
        <v>42866</v>
      </c>
      <c r="G39">
        <v>1.04</v>
      </c>
      <c r="H39">
        <f t="shared" si="0"/>
        <v>36</v>
      </c>
      <c r="I39">
        <f t="shared" si="1"/>
        <v>3.2420091324200913</v>
      </c>
      <c r="J39">
        <f t="shared" si="2"/>
        <v>3.2846715328467155</v>
      </c>
      <c r="K39">
        <f t="shared" si="3"/>
        <v>3.2471327343122218</v>
      </c>
      <c r="L39">
        <f t="shared" si="4"/>
        <v>9.8072952512044047</v>
      </c>
      <c r="M39">
        <f t="shared" si="5"/>
        <v>9.8072952512044051E-2</v>
      </c>
      <c r="N39">
        <f t="shared" si="7"/>
        <v>1.7880247763248451</v>
      </c>
      <c r="O39">
        <v>0.46577245549824775</v>
      </c>
      <c r="P39" t="s">
        <v>36</v>
      </c>
      <c r="Q39">
        <v>0</v>
      </c>
      <c r="R39" t="s">
        <v>36</v>
      </c>
      <c r="S39">
        <v>0</v>
      </c>
      <c r="T39" t="s">
        <v>36</v>
      </c>
      <c r="U39">
        <v>59</v>
      </c>
      <c r="V39" t="s">
        <v>37</v>
      </c>
      <c r="W39">
        <v>63</v>
      </c>
      <c r="X39" t="s">
        <v>38</v>
      </c>
      <c r="Y39">
        <v>52</v>
      </c>
      <c r="Z39" t="s">
        <v>38</v>
      </c>
      <c r="AA39">
        <v>1</v>
      </c>
      <c r="AB39" t="s">
        <v>38</v>
      </c>
      <c r="AE39">
        <v>1</v>
      </c>
      <c r="AF39" t="s">
        <v>38</v>
      </c>
    </row>
    <row r="40" spans="1:40" x14ac:dyDescent="0.35">
      <c r="A40" t="s">
        <v>34</v>
      </c>
      <c r="B40" t="s">
        <v>35</v>
      </c>
      <c r="C40">
        <v>38.847200000000001</v>
      </c>
      <c r="D40">
        <v>-77.034540000000007</v>
      </c>
      <c r="E40">
        <v>3</v>
      </c>
      <c r="F40" s="1">
        <v>43314</v>
      </c>
      <c r="G40">
        <v>1.03</v>
      </c>
      <c r="H40">
        <f t="shared" si="0"/>
        <v>37</v>
      </c>
      <c r="I40">
        <f t="shared" si="1"/>
        <v>3.3333333333333335</v>
      </c>
      <c r="J40">
        <f t="shared" si="2"/>
        <v>3.3759124087591239</v>
      </c>
      <c r="K40">
        <f t="shared" si="3"/>
        <v>3.3384469281905185</v>
      </c>
      <c r="L40">
        <f t="shared" si="4"/>
        <v>10.082587749483826</v>
      </c>
      <c r="M40">
        <f t="shared" si="5"/>
        <v>0.10082587749483826</v>
      </c>
      <c r="N40">
        <f t="shared" si="7"/>
        <v>1.8888506538196834</v>
      </c>
      <c r="O40">
        <v>0.49203714554077788</v>
      </c>
      <c r="P40" t="s">
        <v>36</v>
      </c>
      <c r="Q40">
        <v>0</v>
      </c>
      <c r="R40" t="s">
        <v>36</v>
      </c>
      <c r="S40">
        <v>0</v>
      </c>
      <c r="T40" t="s">
        <v>36</v>
      </c>
      <c r="U40">
        <v>79</v>
      </c>
      <c r="V40" t="s">
        <v>37</v>
      </c>
      <c r="W40">
        <v>86</v>
      </c>
      <c r="X40" t="s">
        <v>38</v>
      </c>
      <c r="Y40">
        <v>75</v>
      </c>
      <c r="Z40" t="s">
        <v>38</v>
      </c>
      <c r="AA40">
        <v>1</v>
      </c>
      <c r="AB40" t="s">
        <v>38</v>
      </c>
      <c r="AE40">
        <v>1</v>
      </c>
      <c r="AF40" t="s">
        <v>38</v>
      </c>
      <c r="AM40">
        <v>1</v>
      </c>
      <c r="AN40" t="s">
        <v>38</v>
      </c>
    </row>
    <row r="41" spans="1:40" x14ac:dyDescent="0.35">
      <c r="A41" t="s">
        <v>34</v>
      </c>
      <c r="B41" t="s">
        <v>35</v>
      </c>
      <c r="C41">
        <v>38.847200000000001</v>
      </c>
      <c r="D41">
        <v>-77.034540000000007</v>
      </c>
      <c r="E41">
        <v>3</v>
      </c>
      <c r="F41" s="1">
        <v>43489</v>
      </c>
      <c r="G41">
        <v>1.03</v>
      </c>
      <c r="H41">
        <f t="shared" si="0"/>
        <v>37</v>
      </c>
      <c r="I41">
        <f t="shared" si="1"/>
        <v>3.3333333333333335</v>
      </c>
      <c r="J41">
        <f t="shared" si="2"/>
        <v>3.3759124087591239</v>
      </c>
      <c r="K41">
        <f t="shared" si="3"/>
        <v>3.3384469281905185</v>
      </c>
      <c r="L41">
        <f t="shared" si="4"/>
        <v>10.082587749483826</v>
      </c>
      <c r="M41">
        <f t="shared" si="5"/>
        <v>0.10082587749483826</v>
      </c>
      <c r="N41">
        <f t="shared" si="7"/>
        <v>1.9896765313145217</v>
      </c>
      <c r="O41">
        <v>0.518301835583308</v>
      </c>
      <c r="P41" t="s">
        <v>36</v>
      </c>
      <c r="Q41">
        <v>0</v>
      </c>
      <c r="R41" t="s">
        <v>36</v>
      </c>
      <c r="S41">
        <v>0</v>
      </c>
      <c r="T41" t="s">
        <v>36</v>
      </c>
      <c r="U41">
        <v>51</v>
      </c>
      <c r="V41" t="s">
        <v>37</v>
      </c>
      <c r="W41">
        <v>60</v>
      </c>
      <c r="X41" t="s">
        <v>38</v>
      </c>
      <c r="Y41">
        <v>36</v>
      </c>
      <c r="Z41" t="s">
        <v>38</v>
      </c>
      <c r="AA41">
        <v>1</v>
      </c>
      <c r="AB41" t="s">
        <v>38</v>
      </c>
    </row>
    <row r="42" spans="1:40" x14ac:dyDescent="0.35">
      <c r="A42" t="s">
        <v>34</v>
      </c>
      <c r="B42" t="s">
        <v>35</v>
      </c>
      <c r="C42">
        <v>38.847200000000001</v>
      </c>
      <c r="D42">
        <v>-77.034540000000007</v>
      </c>
      <c r="E42">
        <v>3</v>
      </c>
      <c r="F42" s="1">
        <v>43462</v>
      </c>
      <c r="G42">
        <v>1.02</v>
      </c>
      <c r="H42">
        <f t="shared" si="0"/>
        <v>39</v>
      </c>
      <c r="I42">
        <f t="shared" si="1"/>
        <v>3.515981735159817</v>
      </c>
      <c r="J42">
        <f t="shared" si="2"/>
        <v>3.5583941605839415</v>
      </c>
      <c r="K42">
        <f t="shared" si="3"/>
        <v>3.5210753159471113</v>
      </c>
      <c r="L42">
        <f t="shared" si="4"/>
        <v>10.633172746042669</v>
      </c>
      <c r="M42">
        <f t="shared" si="5"/>
        <v>0.1063317274604267</v>
      </c>
      <c r="N42">
        <f t="shared" si="7"/>
        <v>2.0960082587749485</v>
      </c>
      <c r="O42">
        <v>0.54600077491143706</v>
      </c>
      <c r="P42" t="s">
        <v>36</v>
      </c>
      <c r="Q42">
        <v>0</v>
      </c>
      <c r="R42" t="s">
        <v>36</v>
      </c>
      <c r="S42">
        <v>0</v>
      </c>
      <c r="T42" t="s">
        <v>36</v>
      </c>
      <c r="U42">
        <v>48</v>
      </c>
      <c r="V42" t="s">
        <v>37</v>
      </c>
      <c r="W42">
        <v>57</v>
      </c>
      <c r="X42" t="s">
        <v>38</v>
      </c>
      <c r="Y42">
        <v>44</v>
      </c>
      <c r="Z42" t="s">
        <v>38</v>
      </c>
      <c r="AA42">
        <v>1</v>
      </c>
      <c r="AB42" t="s">
        <v>38</v>
      </c>
      <c r="AC42">
        <v>1</v>
      </c>
      <c r="AD42" t="s">
        <v>38</v>
      </c>
    </row>
    <row r="43" spans="1:40" x14ac:dyDescent="0.35">
      <c r="A43" t="s">
        <v>34</v>
      </c>
      <c r="B43" t="s">
        <v>35</v>
      </c>
      <c r="C43">
        <v>38.847200000000001</v>
      </c>
      <c r="D43">
        <v>-77.034540000000007</v>
      </c>
      <c r="E43">
        <v>3</v>
      </c>
      <c r="F43" s="1">
        <v>43238</v>
      </c>
      <c r="G43">
        <v>1.01</v>
      </c>
      <c r="H43">
        <f t="shared" si="0"/>
        <v>40</v>
      </c>
      <c r="I43">
        <f t="shared" si="1"/>
        <v>3.6073059360730597</v>
      </c>
      <c r="J43">
        <f t="shared" si="2"/>
        <v>3.6496350364963503</v>
      </c>
      <c r="K43">
        <f t="shared" si="3"/>
        <v>3.612389509825408</v>
      </c>
      <c r="L43">
        <f t="shared" si="4"/>
        <v>10.908465244322093</v>
      </c>
      <c r="M43">
        <f t="shared" si="5"/>
        <v>0.10908465244322092</v>
      </c>
      <c r="N43">
        <f t="shared" si="7"/>
        <v>2.2050929112181694</v>
      </c>
      <c r="O43">
        <v>0.57441683888236561</v>
      </c>
      <c r="P43" t="s">
        <v>36</v>
      </c>
      <c r="Q43">
        <v>0</v>
      </c>
      <c r="R43" t="s">
        <v>36</v>
      </c>
      <c r="S43">
        <v>0</v>
      </c>
      <c r="T43" t="s">
        <v>36</v>
      </c>
      <c r="U43">
        <v>66</v>
      </c>
      <c r="V43" t="s">
        <v>37</v>
      </c>
      <c r="W43">
        <v>69</v>
      </c>
      <c r="X43" t="s">
        <v>38</v>
      </c>
      <c r="Y43">
        <v>57</v>
      </c>
      <c r="Z43" t="s">
        <v>38</v>
      </c>
      <c r="AA43">
        <v>1</v>
      </c>
      <c r="AB43" t="s">
        <v>38</v>
      </c>
    </row>
    <row r="44" spans="1:40" x14ac:dyDescent="0.35">
      <c r="A44" t="s">
        <v>34</v>
      </c>
      <c r="B44" t="s">
        <v>35</v>
      </c>
      <c r="C44">
        <v>38.847200000000001</v>
      </c>
      <c r="D44">
        <v>-77.034540000000007</v>
      </c>
      <c r="E44">
        <v>3</v>
      </c>
      <c r="F44" s="1">
        <v>43633</v>
      </c>
      <c r="G44">
        <v>0.99</v>
      </c>
      <c r="H44">
        <f t="shared" si="0"/>
        <v>41</v>
      </c>
      <c r="I44">
        <f t="shared" si="1"/>
        <v>3.6986301369863015</v>
      </c>
      <c r="J44">
        <f t="shared" si="2"/>
        <v>3.7408759124087592</v>
      </c>
      <c r="K44">
        <f t="shared" si="3"/>
        <v>3.7037037037037042</v>
      </c>
      <c r="L44">
        <f t="shared" si="4"/>
        <v>11.183757742601514</v>
      </c>
      <c r="M44">
        <f t="shared" si="5"/>
        <v>0.11183757742601515</v>
      </c>
      <c r="N44">
        <f t="shared" si="7"/>
        <v>2.3169304886441844</v>
      </c>
      <c r="O44">
        <v>0.60355002749609354</v>
      </c>
      <c r="P44" t="s">
        <v>36</v>
      </c>
      <c r="Q44">
        <v>0</v>
      </c>
      <c r="R44" t="s">
        <v>36</v>
      </c>
      <c r="S44">
        <v>0</v>
      </c>
      <c r="T44" t="s">
        <v>36</v>
      </c>
      <c r="U44">
        <v>81</v>
      </c>
      <c r="V44" t="s">
        <v>37</v>
      </c>
      <c r="W44">
        <v>91</v>
      </c>
      <c r="X44" t="s">
        <v>38</v>
      </c>
      <c r="Y44">
        <v>74</v>
      </c>
      <c r="Z44" t="s">
        <v>38</v>
      </c>
      <c r="AA44">
        <v>1</v>
      </c>
      <c r="AB44" t="s">
        <v>38</v>
      </c>
      <c r="AE44">
        <v>1</v>
      </c>
      <c r="AF44" t="s">
        <v>38</v>
      </c>
    </row>
    <row r="45" spans="1:40" x14ac:dyDescent="0.35">
      <c r="A45" t="s">
        <v>34</v>
      </c>
      <c r="B45" t="s">
        <v>35</v>
      </c>
      <c r="C45">
        <v>38.847200000000001</v>
      </c>
      <c r="D45">
        <v>-77.034540000000007</v>
      </c>
      <c r="E45">
        <v>3</v>
      </c>
      <c r="F45" s="1">
        <v>42938</v>
      </c>
      <c r="G45">
        <v>0.98</v>
      </c>
      <c r="H45">
        <f t="shared" si="0"/>
        <v>42</v>
      </c>
      <c r="I45">
        <f t="shared" si="1"/>
        <v>3.7899543378995433</v>
      </c>
      <c r="J45">
        <f t="shared" si="2"/>
        <v>3.832116788321168</v>
      </c>
      <c r="K45">
        <f t="shared" si="3"/>
        <v>3.7950178975820008</v>
      </c>
      <c r="L45">
        <f t="shared" si="4"/>
        <v>11.459050240880936</v>
      </c>
      <c r="M45">
        <f t="shared" si="5"/>
        <v>0.11459050240880936</v>
      </c>
      <c r="N45">
        <f t="shared" si="7"/>
        <v>2.4315209910529938</v>
      </c>
      <c r="O45">
        <v>0.63340034075262097</v>
      </c>
      <c r="P45" t="s">
        <v>36</v>
      </c>
      <c r="Q45">
        <v>0</v>
      </c>
      <c r="R45" t="s">
        <v>36</v>
      </c>
      <c r="S45">
        <v>0</v>
      </c>
      <c r="T45" t="s">
        <v>36</v>
      </c>
      <c r="W45">
        <v>96</v>
      </c>
      <c r="X45" t="s">
        <v>38</v>
      </c>
      <c r="Y45">
        <v>74</v>
      </c>
      <c r="Z45" t="s">
        <v>38</v>
      </c>
      <c r="AA45">
        <v>1</v>
      </c>
      <c r="AB45" t="s">
        <v>38</v>
      </c>
      <c r="AE45">
        <v>1</v>
      </c>
      <c r="AF45" t="s">
        <v>38</v>
      </c>
    </row>
    <row r="46" spans="1:40" x14ac:dyDescent="0.35">
      <c r="A46" t="s">
        <v>34</v>
      </c>
      <c r="B46" t="s">
        <v>35</v>
      </c>
      <c r="C46">
        <v>38.847200000000001</v>
      </c>
      <c r="D46">
        <v>-77.034540000000007</v>
      </c>
      <c r="E46">
        <v>3</v>
      </c>
      <c r="F46" s="1">
        <v>42976</v>
      </c>
      <c r="G46">
        <v>0.98</v>
      </c>
      <c r="H46">
        <f t="shared" si="0"/>
        <v>42</v>
      </c>
      <c r="I46">
        <f t="shared" si="1"/>
        <v>3.7899543378995433</v>
      </c>
      <c r="J46">
        <f t="shared" si="2"/>
        <v>3.832116788321168</v>
      </c>
      <c r="K46">
        <f t="shared" si="3"/>
        <v>3.7950178975820008</v>
      </c>
      <c r="L46">
        <f t="shared" si="4"/>
        <v>11.459050240880936</v>
      </c>
      <c r="M46">
        <f t="shared" si="5"/>
        <v>0.11459050240880936</v>
      </c>
      <c r="N46">
        <f t="shared" si="7"/>
        <v>2.5461114934618032</v>
      </c>
      <c r="O46">
        <v>0.6632506540091484</v>
      </c>
      <c r="P46" t="s">
        <v>36</v>
      </c>
      <c r="Q46">
        <v>0</v>
      </c>
      <c r="R46" t="s">
        <v>36</v>
      </c>
      <c r="S46">
        <v>0</v>
      </c>
      <c r="T46" t="s">
        <v>36</v>
      </c>
      <c r="W46">
        <v>69</v>
      </c>
      <c r="X46" t="s">
        <v>38</v>
      </c>
      <c r="Y46">
        <v>65</v>
      </c>
      <c r="Z46" t="s">
        <v>38</v>
      </c>
      <c r="AA46">
        <v>1</v>
      </c>
      <c r="AB46" t="s">
        <v>38</v>
      </c>
    </row>
    <row r="47" spans="1:40" x14ac:dyDescent="0.35">
      <c r="A47" t="s">
        <v>34</v>
      </c>
      <c r="B47" t="s">
        <v>35</v>
      </c>
      <c r="C47">
        <v>38.847200000000001</v>
      </c>
      <c r="D47">
        <v>-77.034540000000007</v>
      </c>
      <c r="E47">
        <v>3</v>
      </c>
      <c r="F47" s="1">
        <v>43037</v>
      </c>
      <c r="G47">
        <v>0.97</v>
      </c>
      <c r="H47">
        <f t="shared" si="0"/>
        <v>44</v>
      </c>
      <c r="I47">
        <f t="shared" si="1"/>
        <v>3.9726027397260277</v>
      </c>
      <c r="J47">
        <f t="shared" si="2"/>
        <v>4.0145985401459852</v>
      </c>
      <c r="K47">
        <f t="shared" si="3"/>
        <v>3.9776462853385937</v>
      </c>
      <c r="L47">
        <f t="shared" si="4"/>
        <v>12.009635237439779</v>
      </c>
      <c r="M47">
        <f t="shared" si="5"/>
        <v>0.12009635237439779</v>
      </c>
      <c r="N47">
        <f t="shared" si="7"/>
        <v>2.6662078458362011</v>
      </c>
      <c r="O47">
        <v>0.69453521655127481</v>
      </c>
      <c r="P47" t="s">
        <v>36</v>
      </c>
      <c r="Q47">
        <v>0</v>
      </c>
      <c r="R47" t="s">
        <v>36</v>
      </c>
      <c r="S47">
        <v>0</v>
      </c>
      <c r="T47" t="s">
        <v>36</v>
      </c>
      <c r="W47">
        <v>68</v>
      </c>
      <c r="X47" t="s">
        <v>38</v>
      </c>
      <c r="Y47">
        <v>47</v>
      </c>
      <c r="Z47" t="s">
        <v>38</v>
      </c>
      <c r="AA47">
        <v>1</v>
      </c>
      <c r="AB47" t="s">
        <v>38</v>
      </c>
    </row>
    <row r="48" spans="1:40" x14ac:dyDescent="0.35">
      <c r="A48" t="s">
        <v>34</v>
      </c>
      <c r="B48" t="s">
        <v>35</v>
      </c>
      <c r="C48">
        <v>38.847200000000001</v>
      </c>
      <c r="D48">
        <v>-77.034540000000007</v>
      </c>
      <c r="E48">
        <v>3</v>
      </c>
      <c r="F48" s="1">
        <v>43237</v>
      </c>
      <c r="G48">
        <v>0.97</v>
      </c>
      <c r="H48">
        <f t="shared" si="0"/>
        <v>44</v>
      </c>
      <c r="I48">
        <f t="shared" si="1"/>
        <v>3.9726027397260277</v>
      </c>
      <c r="J48">
        <f t="shared" si="2"/>
        <v>4.0145985401459852</v>
      </c>
      <c r="K48">
        <f t="shared" si="3"/>
        <v>3.9776462853385937</v>
      </c>
      <c r="L48">
        <f t="shared" si="4"/>
        <v>12.009635237439779</v>
      </c>
      <c r="M48">
        <f t="shared" si="5"/>
        <v>0.12009635237439779</v>
      </c>
      <c r="N48">
        <f t="shared" si="7"/>
        <v>2.7863041982105989</v>
      </c>
      <c r="O48">
        <v>0.72581977909340112</v>
      </c>
      <c r="P48" t="s">
        <v>36</v>
      </c>
      <c r="Q48">
        <v>0</v>
      </c>
      <c r="R48" t="s">
        <v>36</v>
      </c>
      <c r="S48">
        <v>0</v>
      </c>
      <c r="T48" t="s">
        <v>36</v>
      </c>
      <c r="U48">
        <v>67</v>
      </c>
      <c r="V48" t="s">
        <v>37</v>
      </c>
      <c r="W48">
        <v>69</v>
      </c>
      <c r="X48" t="s">
        <v>38</v>
      </c>
      <c r="Y48">
        <v>66</v>
      </c>
      <c r="Z48" t="s">
        <v>38</v>
      </c>
      <c r="AA48">
        <v>1</v>
      </c>
      <c r="AB48" t="s">
        <v>38</v>
      </c>
      <c r="AE48">
        <v>1</v>
      </c>
      <c r="AF48" t="s">
        <v>38</v>
      </c>
    </row>
    <row r="49" spans="1:40" x14ac:dyDescent="0.35">
      <c r="A49" t="s">
        <v>34</v>
      </c>
      <c r="B49" t="s">
        <v>35</v>
      </c>
      <c r="C49">
        <v>38.847200000000001</v>
      </c>
      <c r="D49">
        <v>-77.034540000000007</v>
      </c>
      <c r="E49">
        <v>3</v>
      </c>
      <c r="F49" s="1">
        <v>42825</v>
      </c>
      <c r="G49">
        <v>0.96</v>
      </c>
      <c r="H49">
        <f t="shared" si="0"/>
        <v>46</v>
      </c>
      <c r="I49">
        <f t="shared" si="1"/>
        <v>4.1552511415525117</v>
      </c>
      <c r="J49">
        <f t="shared" si="2"/>
        <v>4.1970802919708028</v>
      </c>
      <c r="K49">
        <f t="shared" si="3"/>
        <v>4.1602746730951861</v>
      </c>
      <c r="L49">
        <f t="shared" si="4"/>
        <v>12.560220233998622</v>
      </c>
      <c r="M49">
        <f t="shared" si="5"/>
        <v>0.12560220233998623</v>
      </c>
      <c r="N49">
        <f t="shared" si="7"/>
        <v>2.9119064005505852</v>
      </c>
      <c r="O49">
        <v>0.75853859092112641</v>
      </c>
      <c r="P49" t="s">
        <v>36</v>
      </c>
      <c r="Q49">
        <v>0</v>
      </c>
      <c r="R49" t="s">
        <v>36</v>
      </c>
      <c r="S49">
        <v>0</v>
      </c>
      <c r="T49" t="s">
        <v>36</v>
      </c>
      <c r="U49">
        <v>49</v>
      </c>
      <c r="V49" t="s">
        <v>37</v>
      </c>
      <c r="W49">
        <v>54</v>
      </c>
      <c r="X49" t="s">
        <v>38</v>
      </c>
      <c r="Y49">
        <v>45</v>
      </c>
      <c r="Z49" t="s">
        <v>38</v>
      </c>
      <c r="AA49">
        <v>1</v>
      </c>
      <c r="AB49" t="s">
        <v>38</v>
      </c>
    </row>
    <row r="50" spans="1:40" x14ac:dyDescent="0.35">
      <c r="A50" t="s">
        <v>34</v>
      </c>
      <c r="B50" t="s">
        <v>35</v>
      </c>
      <c r="C50">
        <v>38.847200000000001</v>
      </c>
      <c r="D50">
        <v>-77.034540000000007</v>
      </c>
      <c r="E50">
        <v>3</v>
      </c>
      <c r="F50" s="1">
        <v>43259</v>
      </c>
      <c r="G50">
        <v>0.96</v>
      </c>
      <c r="H50">
        <f t="shared" si="0"/>
        <v>46</v>
      </c>
      <c r="I50">
        <f t="shared" si="1"/>
        <v>4.1552511415525117</v>
      </c>
      <c r="J50">
        <f t="shared" si="2"/>
        <v>4.1970802919708028</v>
      </c>
      <c r="K50">
        <f t="shared" si="3"/>
        <v>4.1602746730951861</v>
      </c>
      <c r="L50">
        <f t="shared" si="4"/>
        <v>12.560220233998622</v>
      </c>
      <c r="M50">
        <f t="shared" si="5"/>
        <v>0.12560220233998623</v>
      </c>
      <c r="N50">
        <f t="shared" si="7"/>
        <v>3.0375086028905716</v>
      </c>
      <c r="O50">
        <v>0.7912574027488517</v>
      </c>
      <c r="P50" t="s">
        <v>36</v>
      </c>
      <c r="Q50">
        <v>0</v>
      </c>
      <c r="R50" t="s">
        <v>36</v>
      </c>
      <c r="S50">
        <v>0</v>
      </c>
      <c r="T50" t="s">
        <v>36</v>
      </c>
      <c r="U50">
        <v>73</v>
      </c>
      <c r="V50" t="s">
        <v>37</v>
      </c>
      <c r="W50">
        <v>84</v>
      </c>
      <c r="X50" t="s">
        <v>38</v>
      </c>
      <c r="Y50">
        <v>65</v>
      </c>
      <c r="Z50" t="s">
        <v>38</v>
      </c>
      <c r="AE50">
        <v>1</v>
      </c>
      <c r="AF50" t="s">
        <v>38</v>
      </c>
    </row>
    <row r="51" spans="1:40" x14ac:dyDescent="0.35">
      <c r="A51" t="s">
        <v>34</v>
      </c>
      <c r="B51" t="s">
        <v>35</v>
      </c>
      <c r="C51">
        <v>38.847200000000001</v>
      </c>
      <c r="D51">
        <v>-77.034540000000007</v>
      </c>
      <c r="E51">
        <v>3</v>
      </c>
      <c r="F51" s="1">
        <v>43520</v>
      </c>
      <c r="G51">
        <v>0.94</v>
      </c>
      <c r="H51">
        <f t="shared" si="0"/>
        <v>48</v>
      </c>
      <c r="I51">
        <f t="shared" si="1"/>
        <v>4.3378995433789953</v>
      </c>
      <c r="J51">
        <f t="shared" si="2"/>
        <v>4.3795620437956204</v>
      </c>
      <c r="K51">
        <f t="shared" si="3"/>
        <v>4.3429030608517794</v>
      </c>
      <c r="L51">
        <f t="shared" si="4"/>
        <v>13.110805230557467</v>
      </c>
      <c r="M51">
        <f t="shared" si="5"/>
        <v>0.13110805230557468</v>
      </c>
      <c r="N51">
        <f t="shared" si="7"/>
        <v>3.1686166551961463</v>
      </c>
      <c r="O51">
        <v>0.82541046386217587</v>
      </c>
      <c r="P51" t="s">
        <v>36</v>
      </c>
      <c r="Q51">
        <v>0</v>
      </c>
      <c r="R51" t="s">
        <v>36</v>
      </c>
      <c r="S51">
        <v>0</v>
      </c>
      <c r="T51" t="s">
        <v>36</v>
      </c>
      <c r="U51">
        <v>44</v>
      </c>
      <c r="V51" t="s">
        <v>37</v>
      </c>
      <c r="W51">
        <v>63</v>
      </c>
      <c r="X51" t="s">
        <v>38</v>
      </c>
      <c r="Y51">
        <v>39</v>
      </c>
      <c r="Z51" t="s">
        <v>38</v>
      </c>
      <c r="AA51">
        <v>1</v>
      </c>
      <c r="AB51" t="s">
        <v>38</v>
      </c>
    </row>
    <row r="52" spans="1:40" x14ac:dyDescent="0.35">
      <c r="A52" t="s">
        <v>34</v>
      </c>
      <c r="B52" t="s">
        <v>35</v>
      </c>
      <c r="C52">
        <v>38.847200000000001</v>
      </c>
      <c r="D52">
        <v>-77.034540000000007</v>
      </c>
      <c r="E52">
        <v>3</v>
      </c>
      <c r="F52" s="1">
        <v>43684</v>
      </c>
      <c r="G52">
        <v>0.9</v>
      </c>
      <c r="H52">
        <f t="shared" si="0"/>
        <v>49</v>
      </c>
      <c r="I52">
        <f t="shared" si="1"/>
        <v>4.429223744292238</v>
      </c>
      <c r="J52">
        <f t="shared" si="2"/>
        <v>4.4708029197080288</v>
      </c>
      <c r="K52">
        <f t="shared" si="3"/>
        <v>4.4342172547300756</v>
      </c>
      <c r="L52">
        <f t="shared" si="4"/>
        <v>13.386097728836891</v>
      </c>
      <c r="M52">
        <f t="shared" si="5"/>
        <v>0.1338609772883689</v>
      </c>
      <c r="N52">
        <f t="shared" si="7"/>
        <v>3.3024776324845151</v>
      </c>
      <c r="O52">
        <v>0.86028064961829942</v>
      </c>
      <c r="P52" t="s">
        <v>36</v>
      </c>
      <c r="Q52">
        <v>0</v>
      </c>
      <c r="R52" t="s">
        <v>36</v>
      </c>
      <c r="S52">
        <v>0</v>
      </c>
      <c r="T52" t="s">
        <v>36</v>
      </c>
      <c r="U52">
        <v>81</v>
      </c>
      <c r="V52" t="s">
        <v>37</v>
      </c>
      <c r="W52">
        <v>94</v>
      </c>
      <c r="X52" t="s">
        <v>38</v>
      </c>
      <c r="Y52">
        <v>72</v>
      </c>
      <c r="Z52" t="s">
        <v>38</v>
      </c>
      <c r="AA52">
        <v>1</v>
      </c>
      <c r="AB52" t="s">
        <v>38</v>
      </c>
      <c r="AE52">
        <v>1</v>
      </c>
      <c r="AF52" t="s">
        <v>38</v>
      </c>
    </row>
    <row r="53" spans="1:40" x14ac:dyDescent="0.35">
      <c r="A53" t="s">
        <v>34</v>
      </c>
      <c r="B53" t="s">
        <v>35</v>
      </c>
      <c r="C53">
        <v>38.847200000000001</v>
      </c>
      <c r="D53">
        <v>-77.034540000000007</v>
      </c>
      <c r="E53">
        <v>3</v>
      </c>
      <c r="F53" s="1">
        <v>42808</v>
      </c>
      <c r="G53">
        <v>0.89</v>
      </c>
      <c r="H53">
        <f t="shared" si="0"/>
        <v>50</v>
      </c>
      <c r="I53">
        <f t="shared" si="1"/>
        <v>4.5205479452054798</v>
      </c>
      <c r="J53">
        <f t="shared" si="2"/>
        <v>4.562043795620438</v>
      </c>
      <c r="K53">
        <f t="shared" si="3"/>
        <v>4.5255314486083726</v>
      </c>
      <c r="L53">
        <f t="shared" si="4"/>
        <v>13.661390227116311</v>
      </c>
      <c r="M53">
        <f t="shared" si="5"/>
        <v>0.1366139022711631</v>
      </c>
      <c r="N53">
        <f t="shared" si="7"/>
        <v>3.4390915347556783</v>
      </c>
      <c r="O53">
        <v>0.89586796001722258</v>
      </c>
      <c r="P53" t="s">
        <v>36</v>
      </c>
      <c r="Q53">
        <v>0.9</v>
      </c>
      <c r="R53" t="s">
        <v>36</v>
      </c>
      <c r="S53">
        <v>2</v>
      </c>
      <c r="T53" t="s">
        <v>36</v>
      </c>
      <c r="U53">
        <v>34</v>
      </c>
      <c r="V53" t="s">
        <v>37</v>
      </c>
      <c r="W53">
        <v>39</v>
      </c>
      <c r="X53" t="s">
        <v>38</v>
      </c>
      <c r="Y53">
        <v>26</v>
      </c>
      <c r="Z53" t="s">
        <v>38</v>
      </c>
      <c r="AA53">
        <v>1</v>
      </c>
      <c r="AB53" t="s">
        <v>38</v>
      </c>
      <c r="AG53">
        <v>1</v>
      </c>
      <c r="AH53" t="s">
        <v>38</v>
      </c>
      <c r="AK53">
        <v>1</v>
      </c>
      <c r="AL53" t="s">
        <v>38</v>
      </c>
    </row>
    <row r="54" spans="1:40" x14ac:dyDescent="0.35">
      <c r="A54" t="s">
        <v>34</v>
      </c>
      <c r="B54" t="s">
        <v>35</v>
      </c>
      <c r="C54">
        <v>38.847200000000001</v>
      </c>
      <c r="D54">
        <v>-77.034540000000007</v>
      </c>
      <c r="E54">
        <v>3</v>
      </c>
      <c r="F54" s="1">
        <v>43657</v>
      </c>
      <c r="G54">
        <v>0.88</v>
      </c>
      <c r="H54">
        <f t="shared" si="0"/>
        <v>51</v>
      </c>
      <c r="I54">
        <f t="shared" si="1"/>
        <v>4.6118721461187215</v>
      </c>
      <c r="J54">
        <f t="shared" si="2"/>
        <v>4.6532846715328464</v>
      </c>
      <c r="K54">
        <f t="shared" si="3"/>
        <v>4.6168456424866688</v>
      </c>
      <c r="L54">
        <f t="shared" si="4"/>
        <v>13.936682725395732</v>
      </c>
      <c r="M54">
        <f t="shared" si="5"/>
        <v>0.13936682725395733</v>
      </c>
      <c r="N54">
        <f t="shared" si="7"/>
        <v>3.5784583620096355</v>
      </c>
      <c r="O54">
        <v>0.93217239505894511</v>
      </c>
      <c r="P54" t="s">
        <v>36</v>
      </c>
      <c r="Q54">
        <v>0</v>
      </c>
      <c r="R54" t="s">
        <v>36</v>
      </c>
      <c r="S54">
        <v>0</v>
      </c>
      <c r="T54" t="s">
        <v>36</v>
      </c>
      <c r="U54">
        <v>80</v>
      </c>
      <c r="V54" t="s">
        <v>37</v>
      </c>
      <c r="W54">
        <v>91</v>
      </c>
      <c r="X54" t="s">
        <v>38</v>
      </c>
      <c r="Y54">
        <v>72</v>
      </c>
      <c r="Z54" t="s">
        <v>38</v>
      </c>
      <c r="AA54">
        <v>1</v>
      </c>
      <c r="AB54" t="s">
        <v>38</v>
      </c>
      <c r="AE54">
        <v>1</v>
      </c>
      <c r="AF54" t="s">
        <v>38</v>
      </c>
    </row>
    <row r="55" spans="1:40" x14ac:dyDescent="0.35">
      <c r="A55" t="s">
        <v>34</v>
      </c>
      <c r="B55" t="s">
        <v>35</v>
      </c>
      <c r="C55">
        <v>38.847200000000001</v>
      </c>
      <c r="D55">
        <v>-77.034540000000007</v>
      </c>
      <c r="E55">
        <v>3</v>
      </c>
      <c r="F55" s="1">
        <v>42922</v>
      </c>
      <c r="G55">
        <v>0.87</v>
      </c>
      <c r="H55">
        <f t="shared" si="0"/>
        <v>52</v>
      </c>
      <c r="I55">
        <f t="shared" si="1"/>
        <v>4.7031963470319633</v>
      </c>
      <c r="J55">
        <f t="shared" si="2"/>
        <v>4.7445255474452557</v>
      </c>
      <c r="K55">
        <f t="shared" si="3"/>
        <v>4.708159836364965</v>
      </c>
      <c r="L55">
        <f t="shared" si="4"/>
        <v>14.211975223675156</v>
      </c>
      <c r="M55">
        <f t="shared" si="5"/>
        <v>0.14211975223675155</v>
      </c>
      <c r="N55">
        <f t="shared" si="7"/>
        <v>3.7205781142463872</v>
      </c>
      <c r="O55">
        <v>0.96919395474346715</v>
      </c>
      <c r="P55" t="s">
        <v>36</v>
      </c>
      <c r="Q55">
        <v>0</v>
      </c>
      <c r="R55" t="s">
        <v>36</v>
      </c>
      <c r="S55">
        <v>0</v>
      </c>
      <c r="T55" t="s">
        <v>36</v>
      </c>
      <c r="W55">
        <v>82</v>
      </c>
      <c r="X55" t="s">
        <v>38</v>
      </c>
      <c r="Y55">
        <v>74</v>
      </c>
      <c r="Z55" t="s">
        <v>38</v>
      </c>
      <c r="AA55">
        <v>1</v>
      </c>
      <c r="AB55" t="s">
        <v>38</v>
      </c>
      <c r="AE55">
        <v>1</v>
      </c>
      <c r="AF55" t="s">
        <v>38</v>
      </c>
    </row>
    <row r="56" spans="1:40" x14ac:dyDescent="0.35">
      <c r="A56" t="s">
        <v>34</v>
      </c>
      <c r="B56" t="s">
        <v>35</v>
      </c>
      <c r="C56">
        <v>38.847200000000001</v>
      </c>
      <c r="D56">
        <v>-77.034540000000007</v>
      </c>
      <c r="E56">
        <v>3</v>
      </c>
      <c r="F56" s="1">
        <v>43179</v>
      </c>
      <c r="G56">
        <v>0.87</v>
      </c>
      <c r="H56">
        <f t="shared" si="0"/>
        <v>52</v>
      </c>
      <c r="I56">
        <f t="shared" si="1"/>
        <v>4.7031963470319633</v>
      </c>
      <c r="J56">
        <f t="shared" si="2"/>
        <v>4.7445255474452557</v>
      </c>
      <c r="K56">
        <f t="shared" si="3"/>
        <v>4.708159836364965</v>
      </c>
      <c r="L56">
        <f t="shared" si="4"/>
        <v>14.211975223675156</v>
      </c>
      <c r="M56">
        <f t="shared" si="5"/>
        <v>0.14211975223675155</v>
      </c>
      <c r="N56">
        <f t="shared" si="7"/>
        <v>3.8626978664831388</v>
      </c>
      <c r="O56">
        <v>1.0062155144279892</v>
      </c>
      <c r="P56" t="s">
        <v>36</v>
      </c>
      <c r="Q56">
        <v>0</v>
      </c>
      <c r="R56" t="s">
        <v>39</v>
      </c>
      <c r="S56">
        <v>0</v>
      </c>
      <c r="T56" t="s">
        <v>36</v>
      </c>
      <c r="U56">
        <v>40</v>
      </c>
      <c r="V56" t="s">
        <v>37</v>
      </c>
      <c r="W56">
        <v>43</v>
      </c>
      <c r="X56" t="s">
        <v>38</v>
      </c>
      <c r="Y56">
        <v>32</v>
      </c>
      <c r="Z56" t="s">
        <v>38</v>
      </c>
      <c r="AA56">
        <v>1</v>
      </c>
      <c r="AB56" t="s">
        <v>38</v>
      </c>
      <c r="AG56">
        <v>1</v>
      </c>
      <c r="AH56" t="s">
        <v>38</v>
      </c>
      <c r="AK56">
        <v>1</v>
      </c>
      <c r="AL56" t="s">
        <v>38</v>
      </c>
    </row>
    <row r="57" spans="1:40" x14ac:dyDescent="0.35">
      <c r="A57" t="s">
        <v>34</v>
      </c>
      <c r="B57" t="s">
        <v>35</v>
      </c>
      <c r="C57">
        <v>38.847200000000001</v>
      </c>
      <c r="D57">
        <v>-77.034540000000007</v>
      </c>
      <c r="E57">
        <v>3</v>
      </c>
      <c r="F57" s="1">
        <v>42738</v>
      </c>
      <c r="G57">
        <v>0.86</v>
      </c>
      <c r="H57">
        <f t="shared" si="0"/>
        <v>54</v>
      </c>
      <c r="I57">
        <f t="shared" si="1"/>
        <v>4.8858447488584478</v>
      </c>
      <c r="J57">
        <f t="shared" si="2"/>
        <v>4.9270072992700733</v>
      </c>
      <c r="K57">
        <f t="shared" si="3"/>
        <v>4.8907882241215583</v>
      </c>
      <c r="L57">
        <f t="shared" si="4"/>
        <v>14.762560220233997</v>
      </c>
      <c r="M57">
        <f t="shared" si="5"/>
        <v>0.14762560220233997</v>
      </c>
      <c r="N57">
        <f t="shared" si="7"/>
        <v>4.0103234686854785</v>
      </c>
      <c r="O57">
        <v>1.04467132339811</v>
      </c>
      <c r="P57" t="s">
        <v>36</v>
      </c>
      <c r="Q57">
        <v>0</v>
      </c>
      <c r="R57" t="s">
        <v>36</v>
      </c>
      <c r="S57">
        <v>0</v>
      </c>
      <c r="T57" t="s">
        <v>36</v>
      </c>
      <c r="U57">
        <v>44</v>
      </c>
      <c r="V57" t="s">
        <v>37</v>
      </c>
      <c r="W57">
        <v>46</v>
      </c>
      <c r="X57" t="s">
        <v>38</v>
      </c>
      <c r="Y57">
        <v>43</v>
      </c>
      <c r="Z57" t="s">
        <v>38</v>
      </c>
      <c r="AA57">
        <v>1</v>
      </c>
      <c r="AB57" t="s">
        <v>38</v>
      </c>
    </row>
    <row r="58" spans="1:40" x14ac:dyDescent="0.35">
      <c r="A58" t="s">
        <v>34</v>
      </c>
      <c r="B58" t="s">
        <v>35</v>
      </c>
      <c r="C58">
        <v>38.847200000000001</v>
      </c>
      <c r="D58">
        <v>-77.034540000000007</v>
      </c>
      <c r="E58">
        <v>3</v>
      </c>
      <c r="F58" s="1">
        <v>43236</v>
      </c>
      <c r="G58">
        <v>0.82</v>
      </c>
      <c r="H58">
        <f t="shared" si="0"/>
        <v>55</v>
      </c>
      <c r="I58">
        <f t="shared" si="1"/>
        <v>4.9771689497716896</v>
      </c>
      <c r="J58">
        <f t="shared" si="2"/>
        <v>5.0182481751824817</v>
      </c>
      <c r="K58">
        <f t="shared" si="3"/>
        <v>4.9821024179998545</v>
      </c>
      <c r="L58">
        <f t="shared" si="4"/>
        <v>15.03785271851342</v>
      </c>
      <c r="M58">
        <f t="shared" si="5"/>
        <v>0.1503785271851342</v>
      </c>
      <c r="N58">
        <f t="shared" si="7"/>
        <v>4.1607019958706131</v>
      </c>
      <c r="O58">
        <v>1.0838442570110305</v>
      </c>
      <c r="P58" t="s">
        <v>36</v>
      </c>
      <c r="Q58">
        <v>0</v>
      </c>
      <c r="R58" t="s">
        <v>36</v>
      </c>
      <c r="S58">
        <v>0</v>
      </c>
      <c r="T58" t="s">
        <v>36</v>
      </c>
      <c r="U58">
        <v>72</v>
      </c>
      <c r="V58" t="s">
        <v>37</v>
      </c>
      <c r="W58">
        <v>75</v>
      </c>
      <c r="X58" t="s">
        <v>38</v>
      </c>
      <c r="Y58">
        <v>67</v>
      </c>
      <c r="Z58" t="s">
        <v>38</v>
      </c>
      <c r="AA58">
        <v>1</v>
      </c>
      <c r="AB58" t="s">
        <v>38</v>
      </c>
      <c r="AE58">
        <v>1</v>
      </c>
      <c r="AF58" t="s">
        <v>38</v>
      </c>
      <c r="AM58">
        <v>1</v>
      </c>
      <c r="AN58" t="s">
        <v>38</v>
      </c>
    </row>
    <row r="59" spans="1:40" x14ac:dyDescent="0.35">
      <c r="A59" t="s">
        <v>34</v>
      </c>
      <c r="B59" t="s">
        <v>35</v>
      </c>
      <c r="C59">
        <v>38.847200000000001</v>
      </c>
      <c r="D59">
        <v>-77.034540000000007</v>
      </c>
      <c r="E59">
        <v>3</v>
      </c>
      <c r="F59" s="1">
        <v>43344</v>
      </c>
      <c r="G59">
        <v>0.81</v>
      </c>
      <c r="H59">
        <f t="shared" si="0"/>
        <v>56</v>
      </c>
      <c r="I59">
        <f t="shared" si="1"/>
        <v>5.0684931506849313</v>
      </c>
      <c r="J59">
        <f t="shared" si="2"/>
        <v>5.1094890510948909</v>
      </c>
      <c r="K59">
        <f t="shared" si="3"/>
        <v>5.0734166118781507</v>
      </c>
      <c r="L59">
        <f t="shared" si="4"/>
        <v>15.313145216792842</v>
      </c>
      <c r="M59">
        <f t="shared" si="5"/>
        <v>0.15313145216792842</v>
      </c>
      <c r="N59">
        <f t="shared" si="7"/>
        <v>4.3138334480385412</v>
      </c>
      <c r="O59">
        <v>1.1237343152667503</v>
      </c>
      <c r="P59" t="s">
        <v>36</v>
      </c>
      <c r="Q59">
        <v>0</v>
      </c>
      <c r="R59" t="s">
        <v>36</v>
      </c>
      <c r="S59">
        <v>0</v>
      </c>
      <c r="T59" t="s">
        <v>36</v>
      </c>
      <c r="U59">
        <v>79</v>
      </c>
      <c r="V59" t="s">
        <v>37</v>
      </c>
      <c r="W59">
        <v>89</v>
      </c>
      <c r="X59" t="s">
        <v>38</v>
      </c>
      <c r="Y59">
        <v>74</v>
      </c>
      <c r="Z59" t="s">
        <v>38</v>
      </c>
      <c r="AA59">
        <v>1</v>
      </c>
      <c r="AB59" t="s">
        <v>38</v>
      </c>
      <c r="AE59">
        <v>1</v>
      </c>
      <c r="AF59" t="s">
        <v>38</v>
      </c>
    </row>
    <row r="60" spans="1:40" x14ac:dyDescent="0.35">
      <c r="A60" t="s">
        <v>34</v>
      </c>
      <c r="B60" t="s">
        <v>35</v>
      </c>
      <c r="C60">
        <v>38.847200000000001</v>
      </c>
      <c r="D60">
        <v>-77.034540000000007</v>
      </c>
      <c r="E60">
        <v>3</v>
      </c>
      <c r="F60" s="1">
        <v>43410</v>
      </c>
      <c r="G60">
        <v>0.79</v>
      </c>
      <c r="H60">
        <f t="shared" si="0"/>
        <v>57</v>
      </c>
      <c r="I60">
        <f t="shared" si="1"/>
        <v>5.1598173515981731</v>
      </c>
      <c r="J60">
        <f t="shared" si="2"/>
        <v>5.2007299270072993</v>
      </c>
      <c r="K60">
        <f t="shared" si="3"/>
        <v>5.1647308057564478</v>
      </c>
      <c r="L60">
        <f t="shared" si="4"/>
        <v>15.588437715072265</v>
      </c>
      <c r="M60">
        <f t="shared" si="5"/>
        <v>0.15588437715072265</v>
      </c>
      <c r="N60">
        <f t="shared" si="7"/>
        <v>4.4697178251892637</v>
      </c>
      <c r="O60">
        <v>1.1643414981652696</v>
      </c>
      <c r="P60" t="s">
        <v>36</v>
      </c>
      <c r="Q60">
        <v>0</v>
      </c>
      <c r="R60" t="s">
        <v>36</v>
      </c>
      <c r="S60">
        <v>0</v>
      </c>
      <c r="T60" t="s">
        <v>36</v>
      </c>
      <c r="U60">
        <v>56</v>
      </c>
      <c r="V60" t="s">
        <v>37</v>
      </c>
      <c r="W60">
        <v>61</v>
      </c>
      <c r="X60" t="s">
        <v>38</v>
      </c>
      <c r="Y60">
        <v>54</v>
      </c>
      <c r="Z60" t="s">
        <v>38</v>
      </c>
      <c r="AA60">
        <v>1</v>
      </c>
      <c r="AB60" t="s">
        <v>38</v>
      </c>
    </row>
    <row r="61" spans="1:40" x14ac:dyDescent="0.35">
      <c r="A61" t="s">
        <v>34</v>
      </c>
      <c r="B61" t="s">
        <v>35</v>
      </c>
      <c r="C61">
        <v>38.847200000000001</v>
      </c>
      <c r="D61">
        <v>-77.034540000000007</v>
      </c>
      <c r="E61">
        <v>3</v>
      </c>
      <c r="F61" s="1">
        <v>42980</v>
      </c>
      <c r="G61">
        <v>0.77</v>
      </c>
      <c r="H61">
        <f t="shared" si="0"/>
        <v>58</v>
      </c>
      <c r="I61">
        <f t="shared" si="1"/>
        <v>5.2511415525114149</v>
      </c>
      <c r="J61">
        <f t="shared" si="2"/>
        <v>5.2919708029197077</v>
      </c>
      <c r="K61">
        <f t="shared" si="3"/>
        <v>5.256044999634744</v>
      </c>
      <c r="L61">
        <f t="shared" si="4"/>
        <v>15.863730213351687</v>
      </c>
      <c r="M61">
        <f t="shared" si="5"/>
        <v>0.15863730213351687</v>
      </c>
      <c r="N61">
        <f t="shared" si="7"/>
        <v>4.6283551273227808</v>
      </c>
      <c r="O61">
        <v>1.2056658057065883</v>
      </c>
      <c r="P61" t="s">
        <v>36</v>
      </c>
      <c r="Q61">
        <v>0</v>
      </c>
      <c r="R61" t="s">
        <v>36</v>
      </c>
      <c r="S61">
        <v>0</v>
      </c>
      <c r="T61" t="s">
        <v>36</v>
      </c>
      <c r="W61">
        <v>65</v>
      </c>
      <c r="X61" t="s">
        <v>38</v>
      </c>
      <c r="Y61">
        <v>57</v>
      </c>
      <c r="Z61" t="s">
        <v>38</v>
      </c>
      <c r="AA61">
        <v>1</v>
      </c>
      <c r="AB61" t="s">
        <v>38</v>
      </c>
    </row>
    <row r="62" spans="1:40" x14ac:dyDescent="0.35">
      <c r="A62" t="s">
        <v>34</v>
      </c>
      <c r="B62" t="s">
        <v>35</v>
      </c>
      <c r="C62">
        <v>38.847200000000001</v>
      </c>
      <c r="D62">
        <v>-77.034540000000007</v>
      </c>
      <c r="E62">
        <v>3</v>
      </c>
      <c r="F62" s="1">
        <v>43239</v>
      </c>
      <c r="G62">
        <v>0.77</v>
      </c>
      <c r="H62">
        <f t="shared" si="0"/>
        <v>58</v>
      </c>
      <c r="I62">
        <f t="shared" si="1"/>
        <v>5.2511415525114149</v>
      </c>
      <c r="J62">
        <f t="shared" si="2"/>
        <v>5.2919708029197077</v>
      </c>
      <c r="K62">
        <f t="shared" si="3"/>
        <v>5.256044999634744</v>
      </c>
      <c r="L62">
        <f t="shared" si="4"/>
        <v>15.863730213351687</v>
      </c>
      <c r="M62">
        <f t="shared" si="5"/>
        <v>0.15863730213351687</v>
      </c>
      <c r="N62">
        <f t="shared" si="7"/>
        <v>4.7869924294562978</v>
      </c>
      <c r="O62">
        <v>1.2469901132479071</v>
      </c>
      <c r="P62" t="s">
        <v>36</v>
      </c>
      <c r="Q62">
        <v>0</v>
      </c>
      <c r="R62" t="s">
        <v>36</v>
      </c>
      <c r="S62">
        <v>0</v>
      </c>
      <c r="T62" t="s">
        <v>36</v>
      </c>
      <c r="U62">
        <v>61</v>
      </c>
      <c r="V62" t="s">
        <v>37</v>
      </c>
      <c r="W62">
        <v>72</v>
      </c>
      <c r="X62" t="s">
        <v>38</v>
      </c>
      <c r="Y62">
        <v>57</v>
      </c>
      <c r="Z62" t="s">
        <v>38</v>
      </c>
      <c r="AA62">
        <v>1</v>
      </c>
      <c r="AB62" t="s">
        <v>38</v>
      </c>
    </row>
    <row r="63" spans="1:40" x14ac:dyDescent="0.35">
      <c r="A63" t="s">
        <v>34</v>
      </c>
      <c r="B63" t="s">
        <v>35</v>
      </c>
      <c r="C63">
        <v>38.847200000000001</v>
      </c>
      <c r="D63">
        <v>-77.034540000000007</v>
      </c>
      <c r="E63">
        <v>3</v>
      </c>
      <c r="F63" s="1">
        <v>42958</v>
      </c>
      <c r="G63">
        <v>0.76</v>
      </c>
      <c r="H63">
        <f t="shared" si="0"/>
        <v>60</v>
      </c>
      <c r="I63">
        <f t="shared" si="1"/>
        <v>5.4337899543378994</v>
      </c>
      <c r="J63">
        <f t="shared" si="2"/>
        <v>5.4744525547445253</v>
      </c>
      <c r="K63">
        <f t="shared" si="3"/>
        <v>5.4386733873913373</v>
      </c>
      <c r="L63">
        <f t="shared" si="4"/>
        <v>16.41431520991053</v>
      </c>
      <c r="M63">
        <f t="shared" si="5"/>
        <v>0.16414315209910529</v>
      </c>
      <c r="N63">
        <f t="shared" si="7"/>
        <v>4.9511355815554028</v>
      </c>
      <c r="O63">
        <v>1.2897486700748246</v>
      </c>
      <c r="P63" t="s">
        <v>36</v>
      </c>
      <c r="Q63">
        <v>0</v>
      </c>
      <c r="R63" t="s">
        <v>36</v>
      </c>
      <c r="S63">
        <v>0</v>
      </c>
      <c r="T63" t="s">
        <v>36</v>
      </c>
      <c r="W63">
        <v>85</v>
      </c>
      <c r="X63" t="s">
        <v>38</v>
      </c>
      <c r="Y63">
        <v>71</v>
      </c>
      <c r="Z63" t="s">
        <v>38</v>
      </c>
      <c r="AA63">
        <v>1</v>
      </c>
      <c r="AB63" t="s">
        <v>38</v>
      </c>
      <c r="AE63">
        <v>1</v>
      </c>
      <c r="AF63" t="s">
        <v>38</v>
      </c>
    </row>
    <row r="64" spans="1:40" x14ac:dyDescent="0.35">
      <c r="A64" t="s">
        <v>34</v>
      </c>
      <c r="B64" t="s">
        <v>35</v>
      </c>
      <c r="C64">
        <v>38.847200000000001</v>
      </c>
      <c r="D64">
        <v>-77.034540000000007</v>
      </c>
      <c r="E64">
        <v>3</v>
      </c>
      <c r="F64" s="1">
        <v>42880</v>
      </c>
      <c r="G64">
        <v>0.75</v>
      </c>
      <c r="H64">
        <f t="shared" si="0"/>
        <v>61</v>
      </c>
      <c r="I64">
        <f t="shared" si="1"/>
        <v>5.5251141552511411</v>
      </c>
      <c r="J64">
        <f t="shared" si="2"/>
        <v>5.5656934306569346</v>
      </c>
      <c r="K64">
        <f t="shared" si="3"/>
        <v>5.5299875812696335</v>
      </c>
      <c r="L64">
        <f t="shared" si="4"/>
        <v>16.689607708189953</v>
      </c>
      <c r="M64">
        <f t="shared" si="5"/>
        <v>0.16689607708189952</v>
      </c>
      <c r="N64">
        <f t="shared" si="7"/>
        <v>5.1180316586373023</v>
      </c>
      <c r="O64">
        <v>1.3332243515445417</v>
      </c>
      <c r="P64" t="s">
        <v>36</v>
      </c>
      <c r="Q64">
        <v>0</v>
      </c>
      <c r="R64" t="s">
        <v>36</v>
      </c>
      <c r="S64">
        <v>0</v>
      </c>
      <c r="T64" t="s">
        <v>36</v>
      </c>
      <c r="U64">
        <v>64</v>
      </c>
      <c r="V64" t="s">
        <v>37</v>
      </c>
      <c r="W64">
        <v>75</v>
      </c>
      <c r="X64" t="s">
        <v>38</v>
      </c>
      <c r="Y64">
        <v>58</v>
      </c>
      <c r="Z64" t="s">
        <v>38</v>
      </c>
      <c r="AA64">
        <v>1</v>
      </c>
      <c r="AB64" t="s">
        <v>38</v>
      </c>
      <c r="AE64">
        <v>1</v>
      </c>
      <c r="AF64" t="s">
        <v>38</v>
      </c>
    </row>
    <row r="65" spans="1:40" x14ac:dyDescent="0.35">
      <c r="A65" t="s">
        <v>34</v>
      </c>
      <c r="B65" t="s">
        <v>35</v>
      </c>
      <c r="C65">
        <v>38.847200000000001</v>
      </c>
      <c r="D65">
        <v>-77.034540000000007</v>
      </c>
      <c r="E65">
        <v>3</v>
      </c>
      <c r="F65" s="1">
        <v>43406</v>
      </c>
      <c r="G65">
        <v>0.75</v>
      </c>
      <c r="H65">
        <f t="shared" si="0"/>
        <v>61</v>
      </c>
      <c r="I65">
        <f t="shared" si="1"/>
        <v>5.5251141552511411</v>
      </c>
      <c r="J65">
        <f t="shared" si="2"/>
        <v>5.5656934306569346</v>
      </c>
      <c r="K65">
        <f t="shared" si="3"/>
        <v>5.5299875812696335</v>
      </c>
      <c r="L65">
        <f t="shared" si="4"/>
        <v>16.689607708189953</v>
      </c>
      <c r="M65">
        <f t="shared" si="5"/>
        <v>0.16689607708189952</v>
      </c>
      <c r="N65">
        <f t="shared" si="7"/>
        <v>5.2849277357192017</v>
      </c>
      <c r="O65">
        <v>1.3767000330142589</v>
      </c>
      <c r="P65" t="s">
        <v>36</v>
      </c>
      <c r="Q65">
        <v>0</v>
      </c>
      <c r="R65" t="s">
        <v>36</v>
      </c>
      <c r="S65">
        <v>0</v>
      </c>
      <c r="T65" t="s">
        <v>36</v>
      </c>
      <c r="U65">
        <v>69</v>
      </c>
      <c r="V65" t="s">
        <v>37</v>
      </c>
      <c r="W65">
        <v>73</v>
      </c>
      <c r="X65" t="s">
        <v>38</v>
      </c>
      <c r="Y65">
        <v>56</v>
      </c>
      <c r="Z65" t="s">
        <v>38</v>
      </c>
      <c r="AA65">
        <v>1</v>
      </c>
      <c r="AB65" t="s">
        <v>38</v>
      </c>
    </row>
    <row r="66" spans="1:40" x14ac:dyDescent="0.35">
      <c r="A66" t="s">
        <v>34</v>
      </c>
      <c r="B66" t="s">
        <v>35</v>
      </c>
      <c r="C66">
        <v>38.847200000000001</v>
      </c>
      <c r="D66">
        <v>-77.034540000000007</v>
      </c>
      <c r="E66">
        <v>3</v>
      </c>
      <c r="F66" s="1">
        <v>43808</v>
      </c>
      <c r="G66">
        <v>0.75</v>
      </c>
      <c r="H66">
        <f t="shared" si="0"/>
        <v>61</v>
      </c>
      <c r="I66">
        <f t="shared" si="1"/>
        <v>5.5251141552511411</v>
      </c>
      <c r="J66">
        <f t="shared" si="2"/>
        <v>5.5656934306569346</v>
      </c>
      <c r="K66">
        <f t="shared" si="3"/>
        <v>5.5299875812696335</v>
      </c>
      <c r="L66">
        <f t="shared" si="4"/>
        <v>16.689607708189953</v>
      </c>
      <c r="M66">
        <f t="shared" si="5"/>
        <v>0.16689607708189952</v>
      </c>
      <c r="N66">
        <f t="shared" si="7"/>
        <v>5.4518238128011012</v>
      </c>
      <c r="O66">
        <v>1.4201757144839759</v>
      </c>
      <c r="P66" t="s">
        <v>36</v>
      </c>
      <c r="Q66">
        <v>0</v>
      </c>
      <c r="R66" t="s">
        <v>36</v>
      </c>
      <c r="S66">
        <v>0</v>
      </c>
      <c r="T66" t="s">
        <v>36</v>
      </c>
      <c r="U66">
        <v>46</v>
      </c>
      <c r="V66" t="s">
        <v>37</v>
      </c>
      <c r="W66">
        <v>52</v>
      </c>
      <c r="X66" t="s">
        <v>38</v>
      </c>
      <c r="Y66">
        <v>44</v>
      </c>
      <c r="Z66" t="s">
        <v>38</v>
      </c>
      <c r="AA66">
        <v>1</v>
      </c>
      <c r="AB66" t="s">
        <v>38</v>
      </c>
      <c r="AC66">
        <v>1</v>
      </c>
      <c r="AD66" t="s">
        <v>38</v>
      </c>
    </row>
    <row r="67" spans="1:40" x14ac:dyDescent="0.35">
      <c r="A67" t="s">
        <v>34</v>
      </c>
      <c r="B67" t="s">
        <v>35</v>
      </c>
      <c r="C67">
        <v>38.847200000000001</v>
      </c>
      <c r="D67">
        <v>-77.034540000000007</v>
      </c>
      <c r="E67">
        <v>3</v>
      </c>
      <c r="F67" s="1">
        <v>43399</v>
      </c>
      <c r="G67">
        <v>0.74</v>
      </c>
      <c r="H67">
        <f t="shared" si="0"/>
        <v>64</v>
      </c>
      <c r="I67">
        <f t="shared" si="1"/>
        <v>5.7990867579908674</v>
      </c>
      <c r="J67">
        <f t="shared" si="2"/>
        <v>5.8394160583941606</v>
      </c>
      <c r="K67">
        <f t="shared" si="3"/>
        <v>5.803930162904523</v>
      </c>
      <c r="L67">
        <f t="shared" si="4"/>
        <v>17.515485203028216</v>
      </c>
      <c r="M67">
        <f t="shared" si="5"/>
        <v>0.17515485203028217</v>
      </c>
      <c r="N67">
        <f t="shared" si="7"/>
        <v>5.6269786648313831</v>
      </c>
      <c r="O67">
        <v>1.4658027698820915</v>
      </c>
      <c r="P67" t="s">
        <v>36</v>
      </c>
      <c r="Q67">
        <v>0</v>
      </c>
      <c r="R67" t="s">
        <v>36</v>
      </c>
      <c r="S67">
        <v>0</v>
      </c>
      <c r="T67" t="s">
        <v>36</v>
      </c>
      <c r="U67">
        <v>49</v>
      </c>
      <c r="V67" t="s">
        <v>37</v>
      </c>
      <c r="W67">
        <v>51</v>
      </c>
      <c r="X67" t="s">
        <v>38</v>
      </c>
      <c r="Y67">
        <v>45</v>
      </c>
      <c r="Z67" t="s">
        <v>38</v>
      </c>
      <c r="AA67">
        <v>1</v>
      </c>
      <c r="AB67" t="s">
        <v>38</v>
      </c>
    </row>
    <row r="68" spans="1:40" x14ac:dyDescent="0.35">
      <c r="A68" t="s">
        <v>34</v>
      </c>
      <c r="B68" t="s">
        <v>35</v>
      </c>
      <c r="C68">
        <v>38.847200000000001</v>
      </c>
      <c r="D68">
        <v>-77.034540000000007</v>
      </c>
      <c r="E68">
        <v>3</v>
      </c>
      <c r="F68" s="1">
        <v>42930</v>
      </c>
      <c r="G68">
        <v>0.73</v>
      </c>
      <c r="H68">
        <f t="shared" si="0"/>
        <v>65</v>
      </c>
      <c r="I68">
        <f t="shared" si="1"/>
        <v>5.89041095890411</v>
      </c>
      <c r="J68">
        <f t="shared" si="2"/>
        <v>5.9306569343065689</v>
      </c>
      <c r="K68">
        <f t="shared" si="3"/>
        <v>5.8952443567828192</v>
      </c>
      <c r="L68">
        <f t="shared" si="4"/>
        <v>17.79077770130764</v>
      </c>
      <c r="M68">
        <f t="shared" si="5"/>
        <v>0.17790777701307639</v>
      </c>
      <c r="N68">
        <f t="shared" si="7"/>
        <v>5.8048864418444595</v>
      </c>
      <c r="O68">
        <v>1.5121469499230062</v>
      </c>
      <c r="P68" t="s">
        <v>36</v>
      </c>
      <c r="Q68">
        <v>0</v>
      </c>
      <c r="R68" t="s">
        <v>36</v>
      </c>
      <c r="S68">
        <v>0</v>
      </c>
      <c r="T68" t="s">
        <v>36</v>
      </c>
      <c r="W68">
        <v>97</v>
      </c>
      <c r="X68" t="s">
        <v>38</v>
      </c>
      <c r="Y68">
        <v>73</v>
      </c>
      <c r="Z68" t="s">
        <v>38</v>
      </c>
      <c r="AA68">
        <v>1</v>
      </c>
      <c r="AB68" t="s">
        <v>38</v>
      </c>
      <c r="AE68">
        <v>1</v>
      </c>
      <c r="AF68" t="s">
        <v>38</v>
      </c>
    </row>
    <row r="69" spans="1:40" x14ac:dyDescent="0.35">
      <c r="A69" t="s">
        <v>34</v>
      </c>
      <c r="B69" t="s">
        <v>35</v>
      </c>
      <c r="C69">
        <v>38.847200000000001</v>
      </c>
      <c r="D69">
        <v>-77.034540000000007</v>
      </c>
      <c r="E69">
        <v>3</v>
      </c>
      <c r="F69" s="1">
        <v>43516</v>
      </c>
      <c r="G69">
        <v>0.73</v>
      </c>
      <c r="H69">
        <f t="shared" ref="H69:H132" si="8">_xlfn.RANK.EQ(G69,$G$4:$G$1098,0)</f>
        <v>65</v>
      </c>
      <c r="I69">
        <f t="shared" ref="I69:I132" si="9">((H69-$I$3)/$H$2)*$G$2</f>
        <v>5.89041095890411</v>
      </c>
      <c r="J69">
        <f t="shared" ref="J69:J132" si="10">(H69*$G$2)/($H$2+$J$3)</f>
        <v>5.9306569343065689</v>
      </c>
      <c r="K69">
        <f t="shared" ref="K69:K132" si="11">((H69-$K$3)/($H$2+$L$3))*$G$2</f>
        <v>5.8952443567828192</v>
      </c>
      <c r="L69">
        <f t="shared" ref="L69:L132" si="12">((H69-$M$3)/($M$2+$N$3))*$G$2</f>
        <v>17.79077770130764</v>
      </c>
      <c r="M69">
        <f t="shared" ref="M69:M132" si="13">((H69-$M$3)/($M$2+$N$3))</f>
        <v>0.17790777701307639</v>
      </c>
      <c r="N69">
        <f t="shared" si="7"/>
        <v>5.9827942188575358</v>
      </c>
      <c r="O69">
        <v>1.5584911299639213</v>
      </c>
      <c r="P69" t="s">
        <v>36</v>
      </c>
      <c r="Q69">
        <v>2.6</v>
      </c>
      <c r="R69" t="s">
        <v>36</v>
      </c>
      <c r="S69">
        <v>0</v>
      </c>
      <c r="T69" t="s">
        <v>39</v>
      </c>
      <c r="U69">
        <v>35</v>
      </c>
      <c r="V69" t="s">
        <v>37</v>
      </c>
      <c r="W69">
        <v>37</v>
      </c>
      <c r="X69" t="s">
        <v>38</v>
      </c>
      <c r="Y69">
        <v>30</v>
      </c>
      <c r="Z69" t="s">
        <v>38</v>
      </c>
      <c r="AA69">
        <v>1</v>
      </c>
      <c r="AB69" t="s">
        <v>38</v>
      </c>
      <c r="AC69">
        <v>1</v>
      </c>
      <c r="AD69" t="s">
        <v>38</v>
      </c>
      <c r="AG69">
        <v>1</v>
      </c>
      <c r="AH69" t="s">
        <v>38</v>
      </c>
    </row>
    <row r="70" spans="1:40" x14ac:dyDescent="0.35">
      <c r="A70" t="s">
        <v>34</v>
      </c>
      <c r="B70" t="s">
        <v>35</v>
      </c>
      <c r="C70">
        <v>38.847200000000001</v>
      </c>
      <c r="D70">
        <v>-77.034540000000007</v>
      </c>
      <c r="E70">
        <v>3</v>
      </c>
      <c r="F70" s="1">
        <v>43217</v>
      </c>
      <c r="G70">
        <v>0.72</v>
      </c>
      <c r="H70">
        <f t="shared" si="8"/>
        <v>67</v>
      </c>
      <c r="I70">
        <f t="shared" si="9"/>
        <v>6.0730593607305936</v>
      </c>
      <c r="J70">
        <f t="shared" si="10"/>
        <v>6.1131386861313866</v>
      </c>
      <c r="K70">
        <f t="shared" si="11"/>
        <v>6.0778727445394125</v>
      </c>
      <c r="L70">
        <f t="shared" si="12"/>
        <v>18.341362697866483</v>
      </c>
      <c r="M70">
        <f t="shared" si="13"/>
        <v>0.18341362697866484</v>
      </c>
      <c r="N70">
        <f t="shared" si="7"/>
        <v>6.1662078458362011</v>
      </c>
      <c r="O70">
        <v>1.6062695592904352</v>
      </c>
      <c r="P70" t="s">
        <v>36</v>
      </c>
      <c r="Q70">
        <v>0</v>
      </c>
      <c r="R70" t="s">
        <v>36</v>
      </c>
      <c r="S70">
        <v>0</v>
      </c>
      <c r="T70" t="s">
        <v>36</v>
      </c>
      <c r="U70">
        <v>59</v>
      </c>
      <c r="V70" t="s">
        <v>37</v>
      </c>
      <c r="W70">
        <v>64</v>
      </c>
      <c r="X70" t="s">
        <v>38</v>
      </c>
      <c r="Y70">
        <v>54</v>
      </c>
      <c r="Z70" t="s">
        <v>38</v>
      </c>
      <c r="AA70">
        <v>1</v>
      </c>
      <c r="AB70" t="s">
        <v>38</v>
      </c>
      <c r="AE70">
        <v>1</v>
      </c>
      <c r="AF70" t="s">
        <v>38</v>
      </c>
    </row>
    <row r="71" spans="1:40" x14ac:dyDescent="0.35">
      <c r="A71" t="s">
        <v>34</v>
      </c>
      <c r="B71" t="s">
        <v>35</v>
      </c>
      <c r="C71">
        <v>38.847200000000001</v>
      </c>
      <c r="D71">
        <v>-77.034540000000007</v>
      </c>
      <c r="E71">
        <v>3</v>
      </c>
      <c r="F71" s="1">
        <v>43570</v>
      </c>
      <c r="G71">
        <v>0.72</v>
      </c>
      <c r="H71">
        <f t="shared" si="8"/>
        <v>67</v>
      </c>
      <c r="I71">
        <f t="shared" si="9"/>
        <v>6.0730593607305936</v>
      </c>
      <c r="J71">
        <f t="shared" si="10"/>
        <v>6.1131386861313866</v>
      </c>
      <c r="K71">
        <f t="shared" si="11"/>
        <v>6.0778727445394125</v>
      </c>
      <c r="L71">
        <f t="shared" si="12"/>
        <v>18.341362697866483</v>
      </c>
      <c r="M71">
        <f t="shared" si="13"/>
        <v>0.18341362697866484</v>
      </c>
      <c r="N71">
        <f t="shared" ref="N71:N134" si="14">N70+M71</f>
        <v>6.3496214728148663</v>
      </c>
      <c r="O71">
        <v>1.6540479886169492</v>
      </c>
      <c r="P71" t="s">
        <v>36</v>
      </c>
      <c r="Q71">
        <v>0</v>
      </c>
      <c r="R71" t="s">
        <v>36</v>
      </c>
      <c r="S71">
        <v>0</v>
      </c>
      <c r="T71" t="s">
        <v>36</v>
      </c>
      <c r="U71">
        <v>63</v>
      </c>
      <c r="V71" t="s">
        <v>37</v>
      </c>
      <c r="W71">
        <v>75</v>
      </c>
      <c r="X71" t="s">
        <v>38</v>
      </c>
      <c r="Y71">
        <v>47</v>
      </c>
      <c r="Z71" t="s">
        <v>38</v>
      </c>
      <c r="AA71">
        <v>1</v>
      </c>
      <c r="AB71" t="s">
        <v>38</v>
      </c>
      <c r="AE71">
        <v>1</v>
      </c>
      <c r="AF71" t="s">
        <v>38</v>
      </c>
    </row>
    <row r="72" spans="1:40" x14ac:dyDescent="0.35">
      <c r="A72" t="s">
        <v>34</v>
      </c>
      <c r="B72" t="s">
        <v>35</v>
      </c>
      <c r="C72">
        <v>38.847200000000001</v>
      </c>
      <c r="D72">
        <v>-77.034540000000007</v>
      </c>
      <c r="E72">
        <v>3</v>
      </c>
      <c r="F72" s="1">
        <v>43652</v>
      </c>
      <c r="G72">
        <v>0.72</v>
      </c>
      <c r="H72">
        <f t="shared" si="8"/>
        <v>67</v>
      </c>
      <c r="I72">
        <f t="shared" si="9"/>
        <v>6.0730593607305936</v>
      </c>
      <c r="J72">
        <f t="shared" si="10"/>
        <v>6.1131386861313866</v>
      </c>
      <c r="K72">
        <f t="shared" si="11"/>
        <v>6.0778727445394125</v>
      </c>
      <c r="L72">
        <f t="shared" si="12"/>
        <v>18.341362697866483</v>
      </c>
      <c r="M72">
        <f t="shared" si="13"/>
        <v>0.18341362697866484</v>
      </c>
      <c r="N72">
        <f t="shared" si="14"/>
        <v>6.5330350997935316</v>
      </c>
      <c r="O72">
        <v>1.7018264179434632</v>
      </c>
      <c r="P72" t="s">
        <v>36</v>
      </c>
      <c r="Q72">
        <v>0</v>
      </c>
      <c r="R72" t="s">
        <v>36</v>
      </c>
      <c r="S72">
        <v>0</v>
      </c>
      <c r="T72" t="s">
        <v>36</v>
      </c>
      <c r="U72">
        <v>84</v>
      </c>
      <c r="V72" t="s">
        <v>37</v>
      </c>
      <c r="W72">
        <v>92</v>
      </c>
      <c r="X72" t="s">
        <v>38</v>
      </c>
      <c r="Y72">
        <v>74</v>
      </c>
      <c r="Z72" t="s">
        <v>38</v>
      </c>
      <c r="AA72">
        <v>1</v>
      </c>
      <c r="AB72" t="s">
        <v>38</v>
      </c>
      <c r="AE72">
        <v>1</v>
      </c>
      <c r="AF72" t="s">
        <v>38</v>
      </c>
    </row>
    <row r="73" spans="1:40" x14ac:dyDescent="0.35">
      <c r="A73" t="s">
        <v>34</v>
      </c>
      <c r="B73" t="s">
        <v>35</v>
      </c>
      <c r="C73">
        <v>38.847200000000001</v>
      </c>
      <c r="D73">
        <v>-77.034540000000007</v>
      </c>
      <c r="E73">
        <v>3</v>
      </c>
      <c r="F73" s="1">
        <v>43366</v>
      </c>
      <c r="G73">
        <v>0.71</v>
      </c>
      <c r="H73">
        <f t="shared" si="8"/>
        <v>70</v>
      </c>
      <c r="I73">
        <f t="shared" si="9"/>
        <v>6.3470319634703189</v>
      </c>
      <c r="J73">
        <f t="shared" si="10"/>
        <v>6.3868613138686134</v>
      </c>
      <c r="K73">
        <f t="shared" si="11"/>
        <v>6.3518153261743011</v>
      </c>
      <c r="L73">
        <f t="shared" si="12"/>
        <v>19.16724019270475</v>
      </c>
      <c r="M73">
        <f t="shared" si="13"/>
        <v>0.19167240192704749</v>
      </c>
      <c r="N73">
        <f t="shared" si="14"/>
        <v>6.7247075017205793</v>
      </c>
      <c r="O73">
        <v>1.7517562211983755</v>
      </c>
      <c r="P73" t="s">
        <v>36</v>
      </c>
      <c r="Q73">
        <v>0</v>
      </c>
      <c r="R73" t="s">
        <v>36</v>
      </c>
      <c r="S73">
        <v>0</v>
      </c>
      <c r="T73" t="s">
        <v>36</v>
      </c>
      <c r="U73">
        <v>64</v>
      </c>
      <c r="V73" t="s">
        <v>37</v>
      </c>
      <c r="W73">
        <v>66</v>
      </c>
      <c r="X73" t="s">
        <v>38</v>
      </c>
      <c r="Y73">
        <v>61</v>
      </c>
      <c r="Z73" t="s">
        <v>38</v>
      </c>
      <c r="AA73">
        <v>1</v>
      </c>
      <c r="AB73" t="s">
        <v>38</v>
      </c>
    </row>
    <row r="74" spans="1:40" x14ac:dyDescent="0.35">
      <c r="A74" t="s">
        <v>34</v>
      </c>
      <c r="B74" t="s">
        <v>35</v>
      </c>
      <c r="C74">
        <v>38.847200000000001</v>
      </c>
      <c r="D74">
        <v>-77.034540000000007</v>
      </c>
      <c r="E74">
        <v>3</v>
      </c>
      <c r="F74" s="1">
        <v>43478</v>
      </c>
      <c r="G74">
        <v>0.71</v>
      </c>
      <c r="H74">
        <f t="shared" si="8"/>
        <v>70</v>
      </c>
      <c r="I74">
        <f t="shared" si="9"/>
        <v>6.3470319634703189</v>
      </c>
      <c r="J74">
        <f t="shared" si="10"/>
        <v>6.3868613138686134</v>
      </c>
      <c r="K74">
        <f t="shared" si="11"/>
        <v>6.3518153261743011</v>
      </c>
      <c r="L74">
        <f t="shared" si="12"/>
        <v>19.16724019270475</v>
      </c>
      <c r="M74">
        <f t="shared" si="13"/>
        <v>0.19167240192704749</v>
      </c>
      <c r="N74">
        <f t="shared" si="14"/>
        <v>6.916379903647627</v>
      </c>
      <c r="O74">
        <v>1.8016860244532877</v>
      </c>
      <c r="P74" t="s">
        <v>36</v>
      </c>
      <c r="Q74">
        <v>8.3000000000000007</v>
      </c>
      <c r="R74" t="s">
        <v>36</v>
      </c>
      <c r="S74">
        <v>3.9</v>
      </c>
      <c r="T74" t="s">
        <v>36</v>
      </c>
      <c r="U74">
        <v>31</v>
      </c>
      <c r="V74" t="s">
        <v>37</v>
      </c>
      <c r="W74">
        <v>32</v>
      </c>
      <c r="X74" t="s">
        <v>38</v>
      </c>
      <c r="Y74">
        <v>29</v>
      </c>
      <c r="Z74" t="s">
        <v>38</v>
      </c>
      <c r="AA74">
        <v>1</v>
      </c>
      <c r="AB74" t="s">
        <v>38</v>
      </c>
      <c r="AC74">
        <v>1</v>
      </c>
      <c r="AD74" t="s">
        <v>38</v>
      </c>
      <c r="AM74">
        <v>1</v>
      </c>
      <c r="AN74" t="s">
        <v>38</v>
      </c>
    </row>
    <row r="75" spans="1:40" x14ac:dyDescent="0.35">
      <c r="A75" t="s">
        <v>34</v>
      </c>
      <c r="B75" t="s">
        <v>35</v>
      </c>
      <c r="C75">
        <v>38.847200000000001</v>
      </c>
      <c r="D75">
        <v>-77.034540000000007</v>
      </c>
      <c r="E75">
        <v>3</v>
      </c>
      <c r="F75" s="1">
        <v>42921</v>
      </c>
      <c r="G75">
        <v>0.7</v>
      </c>
      <c r="H75">
        <f t="shared" si="8"/>
        <v>72</v>
      </c>
      <c r="I75">
        <f t="shared" si="9"/>
        <v>6.5296803652968043</v>
      </c>
      <c r="J75">
        <f t="shared" si="10"/>
        <v>6.5693430656934311</v>
      </c>
      <c r="K75">
        <f t="shared" si="11"/>
        <v>6.5344437139308944</v>
      </c>
      <c r="L75">
        <f t="shared" si="12"/>
        <v>19.717825189263593</v>
      </c>
      <c r="M75">
        <f t="shared" si="13"/>
        <v>0.19717825189263594</v>
      </c>
      <c r="N75">
        <f t="shared" si="14"/>
        <v>7.1135581555402627</v>
      </c>
      <c r="O75">
        <v>1.853050076993799</v>
      </c>
      <c r="P75" t="s">
        <v>36</v>
      </c>
      <c r="Q75">
        <v>0</v>
      </c>
      <c r="R75" t="s">
        <v>36</v>
      </c>
      <c r="S75">
        <v>0</v>
      </c>
      <c r="T75" t="s">
        <v>36</v>
      </c>
      <c r="W75">
        <v>84</v>
      </c>
      <c r="X75" t="s">
        <v>38</v>
      </c>
      <c r="Y75">
        <v>74</v>
      </c>
      <c r="Z75" t="s">
        <v>38</v>
      </c>
      <c r="AA75">
        <v>1</v>
      </c>
      <c r="AB75" t="s">
        <v>38</v>
      </c>
      <c r="AM75">
        <v>1</v>
      </c>
      <c r="AN75" t="s">
        <v>38</v>
      </c>
    </row>
    <row r="76" spans="1:40" x14ac:dyDescent="0.35">
      <c r="A76" t="s">
        <v>34</v>
      </c>
      <c r="B76" t="s">
        <v>35</v>
      </c>
      <c r="C76">
        <v>38.847200000000001</v>
      </c>
      <c r="D76">
        <v>-77.034540000000007</v>
      </c>
      <c r="E76">
        <v>3</v>
      </c>
      <c r="F76" s="1">
        <v>43508</v>
      </c>
      <c r="G76">
        <v>0.68</v>
      </c>
      <c r="H76">
        <f t="shared" si="8"/>
        <v>73</v>
      </c>
      <c r="I76">
        <f t="shared" si="9"/>
        <v>6.6210045662100452</v>
      </c>
      <c r="J76">
        <f t="shared" si="10"/>
        <v>6.6605839416058394</v>
      </c>
      <c r="K76">
        <f t="shared" si="11"/>
        <v>6.6257579078091906</v>
      </c>
      <c r="L76">
        <f t="shared" si="12"/>
        <v>19.993117687543013</v>
      </c>
      <c r="M76">
        <f t="shared" si="13"/>
        <v>0.19993117687543013</v>
      </c>
      <c r="N76">
        <f t="shared" si="14"/>
        <v>7.3134893324156929</v>
      </c>
      <c r="O76">
        <v>1.9051312541771095</v>
      </c>
      <c r="P76" t="s">
        <v>36</v>
      </c>
      <c r="Q76">
        <v>0</v>
      </c>
      <c r="R76" t="s">
        <v>36</v>
      </c>
      <c r="S76">
        <v>0</v>
      </c>
      <c r="T76" t="s">
        <v>36</v>
      </c>
      <c r="U76">
        <v>37</v>
      </c>
      <c r="V76" t="s">
        <v>37</v>
      </c>
      <c r="W76">
        <v>41</v>
      </c>
      <c r="X76" t="s">
        <v>38</v>
      </c>
      <c r="Y76">
        <v>35</v>
      </c>
      <c r="Z76" t="s">
        <v>38</v>
      </c>
      <c r="AA76">
        <v>1</v>
      </c>
      <c r="AB76" t="s">
        <v>38</v>
      </c>
    </row>
    <row r="77" spans="1:40" x14ac:dyDescent="0.35">
      <c r="A77" t="s">
        <v>34</v>
      </c>
      <c r="B77" t="s">
        <v>35</v>
      </c>
      <c r="C77">
        <v>38.847200000000001</v>
      </c>
      <c r="D77">
        <v>-77.034540000000007</v>
      </c>
      <c r="E77">
        <v>3</v>
      </c>
      <c r="F77" s="1">
        <v>42758</v>
      </c>
      <c r="G77">
        <v>0.67</v>
      </c>
      <c r="H77">
        <f t="shared" si="8"/>
        <v>74</v>
      </c>
      <c r="I77">
        <f t="shared" si="9"/>
        <v>6.7123287671232879</v>
      </c>
      <c r="J77">
        <f t="shared" si="10"/>
        <v>6.7518248175182478</v>
      </c>
      <c r="K77">
        <f t="shared" si="11"/>
        <v>6.7170721016874868</v>
      </c>
      <c r="L77">
        <f t="shared" si="12"/>
        <v>20.268410185822436</v>
      </c>
      <c r="M77">
        <f t="shared" si="13"/>
        <v>0.20268410185822436</v>
      </c>
      <c r="N77">
        <f t="shared" si="14"/>
        <v>7.5161734342739175</v>
      </c>
      <c r="O77">
        <v>1.9579295560032197</v>
      </c>
      <c r="P77" t="s">
        <v>36</v>
      </c>
      <c r="Q77">
        <v>0</v>
      </c>
      <c r="R77" t="s">
        <v>36</v>
      </c>
      <c r="S77">
        <v>0</v>
      </c>
      <c r="T77" t="s">
        <v>36</v>
      </c>
      <c r="U77">
        <v>47</v>
      </c>
      <c r="V77" t="s">
        <v>37</v>
      </c>
      <c r="W77">
        <v>50</v>
      </c>
      <c r="X77" t="s">
        <v>38</v>
      </c>
      <c r="Y77">
        <v>39</v>
      </c>
      <c r="Z77" t="s">
        <v>38</v>
      </c>
      <c r="AA77">
        <v>1</v>
      </c>
      <c r="AB77" t="s">
        <v>38</v>
      </c>
    </row>
    <row r="78" spans="1:40" x14ac:dyDescent="0.35">
      <c r="A78" t="s">
        <v>34</v>
      </c>
      <c r="B78" t="s">
        <v>35</v>
      </c>
      <c r="C78">
        <v>38.847200000000001</v>
      </c>
      <c r="D78">
        <v>-77.034540000000007</v>
      </c>
      <c r="E78">
        <v>3</v>
      </c>
      <c r="F78" s="1">
        <v>43306</v>
      </c>
      <c r="G78">
        <v>0.67</v>
      </c>
      <c r="H78">
        <f t="shared" si="8"/>
        <v>74</v>
      </c>
      <c r="I78">
        <f t="shared" si="9"/>
        <v>6.7123287671232879</v>
      </c>
      <c r="J78">
        <f t="shared" si="10"/>
        <v>6.7518248175182478</v>
      </c>
      <c r="K78">
        <f t="shared" si="11"/>
        <v>6.7170721016874868</v>
      </c>
      <c r="L78">
        <f t="shared" si="12"/>
        <v>20.268410185822436</v>
      </c>
      <c r="M78">
        <f t="shared" si="13"/>
        <v>0.20268410185822436</v>
      </c>
      <c r="N78">
        <f t="shared" si="14"/>
        <v>7.7188575361321421</v>
      </c>
      <c r="O78">
        <v>2.0107278578293299</v>
      </c>
      <c r="P78" t="s">
        <v>36</v>
      </c>
      <c r="Q78">
        <v>0</v>
      </c>
      <c r="R78" t="s">
        <v>36</v>
      </c>
      <c r="S78">
        <v>0</v>
      </c>
      <c r="T78" t="s">
        <v>36</v>
      </c>
      <c r="U78">
        <v>78</v>
      </c>
      <c r="V78" t="s">
        <v>37</v>
      </c>
      <c r="W78">
        <v>86</v>
      </c>
      <c r="X78" t="s">
        <v>38</v>
      </c>
      <c r="Y78">
        <v>74</v>
      </c>
      <c r="Z78" t="s">
        <v>38</v>
      </c>
      <c r="AA78">
        <v>1</v>
      </c>
      <c r="AB78" t="s">
        <v>38</v>
      </c>
      <c r="AE78">
        <v>1</v>
      </c>
      <c r="AF78" t="s">
        <v>38</v>
      </c>
    </row>
    <row r="79" spans="1:40" x14ac:dyDescent="0.35">
      <c r="A79" t="s">
        <v>34</v>
      </c>
      <c r="B79" t="s">
        <v>35</v>
      </c>
      <c r="C79">
        <v>38.847200000000001</v>
      </c>
      <c r="D79">
        <v>-77.034540000000007</v>
      </c>
      <c r="E79">
        <v>3</v>
      </c>
      <c r="F79" s="1">
        <v>42917</v>
      </c>
      <c r="G79">
        <v>0.65</v>
      </c>
      <c r="H79">
        <f t="shared" si="8"/>
        <v>76</v>
      </c>
      <c r="I79">
        <f t="shared" si="9"/>
        <v>6.8949771689497714</v>
      </c>
      <c r="J79">
        <f t="shared" si="10"/>
        <v>6.9343065693430654</v>
      </c>
      <c r="K79">
        <f t="shared" si="11"/>
        <v>6.8997004894440801</v>
      </c>
      <c r="L79">
        <f t="shared" si="12"/>
        <v>20.818995182381279</v>
      </c>
      <c r="M79">
        <f t="shared" si="13"/>
        <v>0.20818995182381281</v>
      </c>
      <c r="N79">
        <f t="shared" si="14"/>
        <v>7.9270474879559547</v>
      </c>
      <c r="O79">
        <v>2.0649604089410389</v>
      </c>
      <c r="P79" t="s">
        <v>36</v>
      </c>
      <c r="Q79">
        <v>0</v>
      </c>
      <c r="R79" t="s">
        <v>36</v>
      </c>
      <c r="S79">
        <v>0</v>
      </c>
      <c r="T79" t="s">
        <v>36</v>
      </c>
      <c r="W79">
        <v>93</v>
      </c>
      <c r="X79" t="s">
        <v>38</v>
      </c>
      <c r="Y79">
        <v>73</v>
      </c>
      <c r="Z79" t="s">
        <v>38</v>
      </c>
      <c r="AA79">
        <v>1</v>
      </c>
      <c r="AB79" t="s">
        <v>38</v>
      </c>
      <c r="AE79">
        <v>1</v>
      </c>
      <c r="AF79" t="s">
        <v>38</v>
      </c>
    </row>
    <row r="80" spans="1:40" x14ac:dyDescent="0.35">
      <c r="A80" t="s">
        <v>34</v>
      </c>
      <c r="B80" t="s">
        <v>35</v>
      </c>
      <c r="C80">
        <v>38.847200000000001</v>
      </c>
      <c r="D80">
        <v>-77.034540000000007</v>
      </c>
      <c r="E80">
        <v>3</v>
      </c>
      <c r="F80" s="1">
        <v>43590</v>
      </c>
      <c r="G80">
        <v>0.65</v>
      </c>
      <c r="H80">
        <f t="shared" si="8"/>
        <v>76</v>
      </c>
      <c r="I80">
        <f t="shared" si="9"/>
        <v>6.8949771689497714</v>
      </c>
      <c r="J80">
        <f t="shared" si="10"/>
        <v>6.9343065693430654</v>
      </c>
      <c r="K80">
        <f t="shared" si="11"/>
        <v>6.8997004894440801</v>
      </c>
      <c r="L80">
        <f t="shared" si="12"/>
        <v>20.818995182381279</v>
      </c>
      <c r="M80">
        <f t="shared" si="13"/>
        <v>0.20818995182381281</v>
      </c>
      <c r="N80">
        <f t="shared" si="14"/>
        <v>8.1352374397797682</v>
      </c>
      <c r="O80">
        <v>2.1191929600527479</v>
      </c>
      <c r="P80" t="s">
        <v>36</v>
      </c>
      <c r="Q80">
        <v>0</v>
      </c>
      <c r="R80" t="s">
        <v>36</v>
      </c>
      <c r="S80">
        <v>0</v>
      </c>
      <c r="T80" t="s">
        <v>36</v>
      </c>
      <c r="U80">
        <v>67</v>
      </c>
      <c r="V80" t="s">
        <v>37</v>
      </c>
      <c r="W80">
        <v>68</v>
      </c>
      <c r="X80" t="s">
        <v>38</v>
      </c>
      <c r="Y80">
        <v>60</v>
      </c>
      <c r="Z80" t="s">
        <v>38</v>
      </c>
      <c r="AA80">
        <v>1</v>
      </c>
      <c r="AB80" t="s">
        <v>38</v>
      </c>
    </row>
    <row r="81" spans="1:40" x14ac:dyDescent="0.35">
      <c r="A81" t="s">
        <v>34</v>
      </c>
      <c r="B81" t="s">
        <v>35</v>
      </c>
      <c r="C81">
        <v>38.847200000000001</v>
      </c>
      <c r="D81">
        <v>-77.034540000000007</v>
      </c>
      <c r="E81">
        <v>3</v>
      </c>
      <c r="F81" s="1">
        <v>43525</v>
      </c>
      <c r="G81">
        <v>0.64</v>
      </c>
      <c r="H81">
        <f t="shared" si="8"/>
        <v>78</v>
      </c>
      <c r="I81">
        <f t="shared" si="9"/>
        <v>7.077625570776255</v>
      </c>
      <c r="J81">
        <f t="shared" si="10"/>
        <v>7.1167883211678831</v>
      </c>
      <c r="K81">
        <f t="shared" si="11"/>
        <v>7.0823288772006734</v>
      </c>
      <c r="L81">
        <f t="shared" si="12"/>
        <v>21.369580178940122</v>
      </c>
      <c r="M81">
        <f t="shared" si="13"/>
        <v>0.21369580178940123</v>
      </c>
      <c r="N81">
        <f t="shared" si="14"/>
        <v>8.3489332415691688</v>
      </c>
      <c r="O81">
        <v>2.1748597604500555</v>
      </c>
      <c r="P81" t="s">
        <v>36</v>
      </c>
      <c r="Q81">
        <v>0.3</v>
      </c>
      <c r="R81" t="s">
        <v>36</v>
      </c>
      <c r="S81">
        <v>0</v>
      </c>
      <c r="T81" t="s">
        <v>39</v>
      </c>
      <c r="U81">
        <v>36</v>
      </c>
      <c r="V81" t="s">
        <v>37</v>
      </c>
      <c r="W81">
        <v>39</v>
      </c>
      <c r="X81" t="s">
        <v>38</v>
      </c>
      <c r="Y81">
        <v>34</v>
      </c>
      <c r="Z81" t="s">
        <v>38</v>
      </c>
      <c r="AA81">
        <v>1</v>
      </c>
      <c r="AB81" t="s">
        <v>38</v>
      </c>
      <c r="AG81">
        <v>1</v>
      </c>
      <c r="AH81" t="s">
        <v>38</v>
      </c>
    </row>
    <row r="82" spans="1:40" x14ac:dyDescent="0.35">
      <c r="A82" t="s">
        <v>34</v>
      </c>
      <c r="B82" t="s">
        <v>35</v>
      </c>
      <c r="C82">
        <v>38.847200000000001</v>
      </c>
      <c r="D82">
        <v>-77.034540000000007</v>
      </c>
      <c r="E82">
        <v>3</v>
      </c>
      <c r="F82" s="1">
        <v>43484</v>
      </c>
      <c r="G82">
        <v>0.61</v>
      </c>
      <c r="H82">
        <f t="shared" si="8"/>
        <v>79</v>
      </c>
      <c r="I82">
        <f t="shared" si="9"/>
        <v>7.1689497716894977</v>
      </c>
      <c r="J82">
        <f t="shared" si="10"/>
        <v>7.2080291970802923</v>
      </c>
      <c r="K82">
        <f t="shared" si="11"/>
        <v>7.1736430710789696</v>
      </c>
      <c r="L82">
        <f t="shared" si="12"/>
        <v>21.644872677219546</v>
      </c>
      <c r="M82">
        <f t="shared" si="13"/>
        <v>0.21644872677219545</v>
      </c>
      <c r="N82">
        <f t="shared" si="14"/>
        <v>8.5653819683413648</v>
      </c>
      <c r="O82">
        <v>2.2312436854901629</v>
      </c>
      <c r="P82" t="s">
        <v>36</v>
      </c>
      <c r="Q82">
        <v>0</v>
      </c>
      <c r="R82" t="s">
        <v>36</v>
      </c>
      <c r="S82">
        <v>1.2</v>
      </c>
      <c r="T82" t="s">
        <v>36</v>
      </c>
      <c r="U82">
        <v>39</v>
      </c>
      <c r="V82" t="s">
        <v>37</v>
      </c>
      <c r="W82">
        <v>40</v>
      </c>
      <c r="X82" t="s">
        <v>38</v>
      </c>
      <c r="Y82">
        <v>37</v>
      </c>
      <c r="Z82" t="s">
        <v>38</v>
      </c>
      <c r="AA82">
        <v>1</v>
      </c>
      <c r="AB82" t="s">
        <v>38</v>
      </c>
      <c r="AM82">
        <v>1</v>
      </c>
      <c r="AN82" t="s">
        <v>38</v>
      </c>
    </row>
    <row r="83" spans="1:40" x14ac:dyDescent="0.35">
      <c r="A83" t="s">
        <v>34</v>
      </c>
      <c r="B83" t="s">
        <v>35</v>
      </c>
      <c r="C83">
        <v>38.847200000000001</v>
      </c>
      <c r="D83">
        <v>-77.034540000000007</v>
      </c>
      <c r="E83">
        <v>3</v>
      </c>
      <c r="F83" s="1">
        <v>43416</v>
      </c>
      <c r="G83">
        <v>0.6</v>
      </c>
      <c r="H83">
        <f t="shared" si="8"/>
        <v>80</v>
      </c>
      <c r="I83">
        <f t="shared" si="9"/>
        <v>7.2602739726027394</v>
      </c>
      <c r="J83">
        <f t="shared" si="10"/>
        <v>7.2992700729927007</v>
      </c>
      <c r="K83">
        <f t="shared" si="11"/>
        <v>7.2649572649572658</v>
      </c>
      <c r="L83">
        <f t="shared" si="12"/>
        <v>21.920165175498969</v>
      </c>
      <c r="M83">
        <f t="shared" si="13"/>
        <v>0.21920165175498968</v>
      </c>
      <c r="N83">
        <f t="shared" si="14"/>
        <v>8.7845836200963543</v>
      </c>
      <c r="O83">
        <v>2.2883447351730699</v>
      </c>
      <c r="P83" t="s">
        <v>36</v>
      </c>
      <c r="Q83">
        <v>0</v>
      </c>
      <c r="R83" t="s">
        <v>36</v>
      </c>
      <c r="S83">
        <v>0</v>
      </c>
      <c r="T83" t="s">
        <v>36</v>
      </c>
      <c r="U83">
        <v>42</v>
      </c>
      <c r="V83" t="s">
        <v>37</v>
      </c>
      <c r="W83">
        <v>50</v>
      </c>
      <c r="X83" t="s">
        <v>38</v>
      </c>
      <c r="Y83">
        <v>36</v>
      </c>
      <c r="Z83" t="s">
        <v>38</v>
      </c>
      <c r="AA83">
        <v>1</v>
      </c>
      <c r="AB83" t="s">
        <v>38</v>
      </c>
    </row>
    <row r="84" spans="1:40" x14ac:dyDescent="0.35">
      <c r="A84" t="s">
        <v>34</v>
      </c>
      <c r="B84" t="s">
        <v>35</v>
      </c>
      <c r="C84">
        <v>38.847200000000001</v>
      </c>
      <c r="D84">
        <v>-77.034540000000007</v>
      </c>
      <c r="E84">
        <v>3</v>
      </c>
      <c r="F84" s="1">
        <v>43450</v>
      </c>
      <c r="G84">
        <v>0.6</v>
      </c>
      <c r="H84">
        <f t="shared" si="8"/>
        <v>80</v>
      </c>
      <c r="I84">
        <f t="shared" si="9"/>
        <v>7.2602739726027394</v>
      </c>
      <c r="J84">
        <f t="shared" si="10"/>
        <v>7.2992700729927007</v>
      </c>
      <c r="K84">
        <f t="shared" si="11"/>
        <v>7.2649572649572658</v>
      </c>
      <c r="L84">
        <f t="shared" si="12"/>
        <v>21.920165175498969</v>
      </c>
      <c r="M84">
        <f t="shared" si="13"/>
        <v>0.21920165175498968</v>
      </c>
      <c r="N84">
        <f t="shared" si="14"/>
        <v>9.0037852718513438</v>
      </c>
      <c r="O84">
        <v>2.3454457848559769</v>
      </c>
      <c r="P84" t="s">
        <v>36</v>
      </c>
      <c r="Q84">
        <v>0</v>
      </c>
      <c r="R84" t="s">
        <v>36</v>
      </c>
      <c r="S84">
        <v>0</v>
      </c>
      <c r="T84" t="s">
        <v>36</v>
      </c>
      <c r="U84">
        <v>48</v>
      </c>
      <c r="V84" t="s">
        <v>37</v>
      </c>
      <c r="W84">
        <v>50</v>
      </c>
      <c r="X84" t="s">
        <v>38</v>
      </c>
      <c r="Y84">
        <v>43</v>
      </c>
      <c r="Z84" t="s">
        <v>38</v>
      </c>
      <c r="AA84">
        <v>1</v>
      </c>
      <c r="AB84" t="s">
        <v>38</v>
      </c>
    </row>
    <row r="85" spans="1:40" x14ac:dyDescent="0.35">
      <c r="A85" t="s">
        <v>34</v>
      </c>
      <c r="B85" t="s">
        <v>35</v>
      </c>
      <c r="C85">
        <v>38.847200000000001</v>
      </c>
      <c r="D85">
        <v>-77.034540000000007</v>
      </c>
      <c r="E85">
        <v>3</v>
      </c>
      <c r="F85" s="1">
        <v>43828</v>
      </c>
      <c r="G85">
        <v>0.6</v>
      </c>
      <c r="H85">
        <f t="shared" si="8"/>
        <v>80</v>
      </c>
      <c r="I85">
        <f t="shared" si="9"/>
        <v>7.2602739726027394</v>
      </c>
      <c r="J85">
        <f t="shared" si="10"/>
        <v>7.2992700729927007</v>
      </c>
      <c r="K85">
        <f t="shared" si="11"/>
        <v>7.2649572649572658</v>
      </c>
      <c r="L85">
        <f t="shared" si="12"/>
        <v>21.920165175498969</v>
      </c>
      <c r="M85">
        <f t="shared" si="13"/>
        <v>0.21920165175498968</v>
      </c>
      <c r="N85">
        <f t="shared" si="14"/>
        <v>9.2229869236063333</v>
      </c>
      <c r="O85">
        <v>2.4025468345388834</v>
      </c>
      <c r="P85" t="s">
        <v>36</v>
      </c>
      <c r="Q85">
        <v>0</v>
      </c>
      <c r="R85" t="s">
        <v>36</v>
      </c>
      <c r="S85">
        <v>0</v>
      </c>
      <c r="T85" t="s">
        <v>36</v>
      </c>
      <c r="U85">
        <v>49</v>
      </c>
      <c r="V85" t="s">
        <v>37</v>
      </c>
      <c r="W85">
        <v>53</v>
      </c>
      <c r="X85" t="s">
        <v>38</v>
      </c>
      <c r="Y85">
        <v>44</v>
      </c>
      <c r="Z85" t="s">
        <v>38</v>
      </c>
      <c r="AA85">
        <v>1</v>
      </c>
      <c r="AB85" t="s">
        <v>38</v>
      </c>
      <c r="AC85">
        <v>1</v>
      </c>
      <c r="AD85" t="s">
        <v>38</v>
      </c>
      <c r="AM85">
        <v>1</v>
      </c>
      <c r="AN85" t="s">
        <v>38</v>
      </c>
    </row>
    <row r="86" spans="1:40" x14ac:dyDescent="0.35">
      <c r="A86" t="s">
        <v>34</v>
      </c>
      <c r="B86" t="s">
        <v>35</v>
      </c>
      <c r="C86">
        <v>38.847200000000001</v>
      </c>
      <c r="D86">
        <v>-77.034540000000007</v>
      </c>
      <c r="E86">
        <v>3</v>
      </c>
      <c r="F86" s="1">
        <v>43370</v>
      </c>
      <c r="G86">
        <v>0.59</v>
      </c>
      <c r="H86">
        <f t="shared" si="8"/>
        <v>83</v>
      </c>
      <c r="I86">
        <f t="shared" si="9"/>
        <v>7.5342465753424657</v>
      </c>
      <c r="J86">
        <f t="shared" si="10"/>
        <v>7.5729927007299267</v>
      </c>
      <c r="K86">
        <f t="shared" si="11"/>
        <v>7.5388998465921553</v>
      </c>
      <c r="L86">
        <f t="shared" si="12"/>
        <v>22.746042670337232</v>
      </c>
      <c r="M86">
        <f t="shared" si="13"/>
        <v>0.22746042670337233</v>
      </c>
      <c r="N86">
        <f t="shared" si="14"/>
        <v>9.4504473503097053</v>
      </c>
      <c r="O86">
        <v>2.4617992581501884</v>
      </c>
      <c r="P86" t="s">
        <v>36</v>
      </c>
      <c r="Q86">
        <v>0</v>
      </c>
      <c r="R86" t="s">
        <v>36</v>
      </c>
      <c r="S86">
        <v>0</v>
      </c>
      <c r="T86" t="s">
        <v>36</v>
      </c>
      <c r="U86">
        <v>68</v>
      </c>
      <c r="V86" t="s">
        <v>37</v>
      </c>
      <c r="W86">
        <v>73</v>
      </c>
      <c r="X86" t="s">
        <v>38</v>
      </c>
      <c r="Y86">
        <v>59</v>
      </c>
      <c r="Z86" t="s">
        <v>38</v>
      </c>
      <c r="AA86">
        <v>1</v>
      </c>
      <c r="AB86" t="s">
        <v>38</v>
      </c>
      <c r="AE86">
        <v>1</v>
      </c>
      <c r="AF86" t="s">
        <v>38</v>
      </c>
    </row>
    <row r="87" spans="1:40" x14ac:dyDescent="0.35">
      <c r="A87" t="s">
        <v>34</v>
      </c>
      <c r="B87" t="s">
        <v>35</v>
      </c>
      <c r="C87">
        <v>38.847200000000001</v>
      </c>
      <c r="D87">
        <v>-77.034540000000007</v>
      </c>
      <c r="E87">
        <v>3</v>
      </c>
      <c r="F87" s="1">
        <v>43581</v>
      </c>
      <c r="G87">
        <v>0.59</v>
      </c>
      <c r="H87">
        <f t="shared" si="8"/>
        <v>83</v>
      </c>
      <c r="I87">
        <f t="shared" si="9"/>
        <v>7.5342465753424657</v>
      </c>
      <c r="J87">
        <f t="shared" si="10"/>
        <v>7.5729927007299267</v>
      </c>
      <c r="K87">
        <f t="shared" si="11"/>
        <v>7.5388998465921553</v>
      </c>
      <c r="L87">
        <f t="shared" si="12"/>
        <v>22.746042670337232</v>
      </c>
      <c r="M87">
        <f t="shared" si="13"/>
        <v>0.22746042670337233</v>
      </c>
      <c r="N87">
        <f t="shared" si="14"/>
        <v>9.6779077770130773</v>
      </c>
      <c r="O87">
        <v>2.5210516817614939</v>
      </c>
      <c r="P87" t="s">
        <v>36</v>
      </c>
      <c r="Q87">
        <v>0</v>
      </c>
      <c r="R87" t="s">
        <v>36</v>
      </c>
      <c r="S87">
        <v>0</v>
      </c>
      <c r="T87" t="s">
        <v>36</v>
      </c>
      <c r="U87">
        <v>65</v>
      </c>
      <c r="V87" t="s">
        <v>37</v>
      </c>
      <c r="W87">
        <v>77</v>
      </c>
      <c r="X87" t="s">
        <v>38</v>
      </c>
      <c r="Y87">
        <v>58</v>
      </c>
      <c r="Z87" t="s">
        <v>38</v>
      </c>
      <c r="AE87">
        <v>1</v>
      </c>
      <c r="AF87" t="s">
        <v>38</v>
      </c>
    </row>
    <row r="88" spans="1:40" x14ac:dyDescent="0.35">
      <c r="A88" t="s">
        <v>34</v>
      </c>
      <c r="B88" t="s">
        <v>35</v>
      </c>
      <c r="C88">
        <v>38.847200000000001</v>
      </c>
      <c r="D88">
        <v>-77.034540000000007</v>
      </c>
      <c r="E88">
        <v>3</v>
      </c>
      <c r="F88" s="1">
        <v>43598</v>
      </c>
      <c r="G88">
        <v>0.59</v>
      </c>
      <c r="H88">
        <f t="shared" si="8"/>
        <v>83</v>
      </c>
      <c r="I88">
        <f t="shared" si="9"/>
        <v>7.5342465753424657</v>
      </c>
      <c r="J88">
        <f t="shared" si="10"/>
        <v>7.5729927007299267</v>
      </c>
      <c r="K88">
        <f t="shared" si="11"/>
        <v>7.5388998465921553</v>
      </c>
      <c r="L88">
        <f t="shared" si="12"/>
        <v>22.746042670337232</v>
      </c>
      <c r="M88">
        <f t="shared" si="13"/>
        <v>0.22746042670337233</v>
      </c>
      <c r="N88">
        <f t="shared" si="14"/>
        <v>9.9053682037164492</v>
      </c>
      <c r="O88">
        <v>2.5803041053727989</v>
      </c>
      <c r="P88" t="s">
        <v>36</v>
      </c>
      <c r="Q88">
        <v>0</v>
      </c>
      <c r="R88" t="s">
        <v>36</v>
      </c>
      <c r="S88">
        <v>0</v>
      </c>
      <c r="T88" t="s">
        <v>36</v>
      </c>
      <c r="U88">
        <v>53</v>
      </c>
      <c r="V88" t="s">
        <v>37</v>
      </c>
      <c r="W88">
        <v>60</v>
      </c>
      <c r="X88" t="s">
        <v>38</v>
      </c>
      <c r="Y88">
        <v>50</v>
      </c>
      <c r="Z88" t="s">
        <v>38</v>
      </c>
      <c r="AA88">
        <v>1</v>
      </c>
      <c r="AB88" t="s">
        <v>38</v>
      </c>
    </row>
    <row r="89" spans="1:40" x14ac:dyDescent="0.35">
      <c r="A89" t="s">
        <v>34</v>
      </c>
      <c r="B89" t="s">
        <v>35</v>
      </c>
      <c r="C89">
        <v>38.847200000000001</v>
      </c>
      <c r="D89">
        <v>-77.034540000000007</v>
      </c>
      <c r="E89">
        <v>3</v>
      </c>
      <c r="F89" s="1">
        <v>43043</v>
      </c>
      <c r="G89">
        <v>0.57999999999999996</v>
      </c>
      <c r="H89">
        <f t="shared" si="8"/>
        <v>86</v>
      </c>
      <c r="I89">
        <f t="shared" si="9"/>
        <v>7.8082191780821919</v>
      </c>
      <c r="J89">
        <f t="shared" si="10"/>
        <v>7.8467153284671536</v>
      </c>
      <c r="K89">
        <f t="shared" si="11"/>
        <v>7.8128424282270448</v>
      </c>
      <c r="L89">
        <f t="shared" si="12"/>
        <v>23.571920165175499</v>
      </c>
      <c r="M89">
        <f t="shared" si="13"/>
        <v>0.235719201651755</v>
      </c>
      <c r="N89">
        <f t="shared" si="14"/>
        <v>10.141087405368204</v>
      </c>
      <c r="O89">
        <v>2.6417079029125023</v>
      </c>
      <c r="P89" t="s">
        <v>36</v>
      </c>
      <c r="Q89">
        <v>0</v>
      </c>
      <c r="R89" t="s">
        <v>36</v>
      </c>
      <c r="S89">
        <v>0</v>
      </c>
      <c r="T89" t="s">
        <v>36</v>
      </c>
      <c r="W89">
        <v>61</v>
      </c>
      <c r="X89" t="s">
        <v>38</v>
      </c>
      <c r="Y89">
        <v>49</v>
      </c>
      <c r="Z89" t="s">
        <v>38</v>
      </c>
      <c r="AA89">
        <v>1</v>
      </c>
      <c r="AB89" t="s">
        <v>38</v>
      </c>
    </row>
    <row r="90" spans="1:40" x14ac:dyDescent="0.35">
      <c r="A90" t="s">
        <v>34</v>
      </c>
      <c r="B90" t="s">
        <v>35</v>
      </c>
      <c r="C90">
        <v>38.847200000000001</v>
      </c>
      <c r="D90">
        <v>-77.034540000000007</v>
      </c>
      <c r="E90">
        <v>3</v>
      </c>
      <c r="F90" s="1">
        <v>43760</v>
      </c>
      <c r="G90">
        <v>0.57999999999999996</v>
      </c>
      <c r="H90">
        <f t="shared" si="8"/>
        <v>86</v>
      </c>
      <c r="I90">
        <f t="shared" si="9"/>
        <v>7.8082191780821919</v>
      </c>
      <c r="J90">
        <f t="shared" si="10"/>
        <v>7.8467153284671536</v>
      </c>
      <c r="K90">
        <f t="shared" si="11"/>
        <v>7.8128424282270448</v>
      </c>
      <c r="L90">
        <f t="shared" si="12"/>
        <v>23.571920165175499</v>
      </c>
      <c r="M90">
        <f t="shared" si="13"/>
        <v>0.235719201651755</v>
      </c>
      <c r="N90">
        <f t="shared" si="14"/>
        <v>10.376806607019958</v>
      </c>
      <c r="O90">
        <v>2.7031117004522054</v>
      </c>
      <c r="P90" t="s">
        <v>36</v>
      </c>
      <c r="Q90">
        <v>0</v>
      </c>
      <c r="R90" t="s">
        <v>36</v>
      </c>
      <c r="S90">
        <v>0</v>
      </c>
      <c r="T90" t="s">
        <v>36</v>
      </c>
      <c r="U90">
        <v>60</v>
      </c>
      <c r="V90" t="s">
        <v>37</v>
      </c>
      <c r="W90">
        <v>64</v>
      </c>
      <c r="X90" t="s">
        <v>38</v>
      </c>
      <c r="Y90">
        <v>55</v>
      </c>
      <c r="Z90" t="s">
        <v>38</v>
      </c>
      <c r="AA90">
        <v>1</v>
      </c>
      <c r="AB90" t="s">
        <v>38</v>
      </c>
    </row>
    <row r="91" spans="1:40" x14ac:dyDescent="0.35">
      <c r="A91" t="s">
        <v>34</v>
      </c>
      <c r="B91" t="s">
        <v>35</v>
      </c>
      <c r="C91">
        <v>38.847200000000001</v>
      </c>
      <c r="D91">
        <v>-77.034540000000007</v>
      </c>
      <c r="E91">
        <v>3</v>
      </c>
      <c r="F91" s="1">
        <v>43273</v>
      </c>
      <c r="G91">
        <v>0.56999999999999995</v>
      </c>
      <c r="H91">
        <f t="shared" si="8"/>
        <v>88</v>
      </c>
      <c r="I91">
        <f t="shared" si="9"/>
        <v>7.9908675799086755</v>
      </c>
      <c r="J91">
        <f t="shared" si="10"/>
        <v>8.0291970802919703</v>
      </c>
      <c r="K91">
        <f t="shared" si="11"/>
        <v>7.9954708159836381</v>
      </c>
      <c r="L91">
        <f t="shared" si="12"/>
        <v>24.122505161734342</v>
      </c>
      <c r="M91">
        <f t="shared" si="13"/>
        <v>0.24122505161734342</v>
      </c>
      <c r="N91">
        <f t="shared" si="14"/>
        <v>10.618031658637301</v>
      </c>
      <c r="O91">
        <v>2.7659497472775079</v>
      </c>
      <c r="P91" t="s">
        <v>36</v>
      </c>
      <c r="Q91">
        <v>0</v>
      </c>
      <c r="R91" t="s">
        <v>36</v>
      </c>
      <c r="S91">
        <v>0</v>
      </c>
      <c r="T91" t="s">
        <v>36</v>
      </c>
      <c r="U91">
        <v>74</v>
      </c>
      <c r="V91" t="s">
        <v>37</v>
      </c>
      <c r="W91">
        <v>77</v>
      </c>
      <c r="X91" t="s">
        <v>38</v>
      </c>
      <c r="Y91">
        <v>67</v>
      </c>
      <c r="Z91" t="s">
        <v>38</v>
      </c>
      <c r="AA91">
        <v>1</v>
      </c>
      <c r="AB91" t="s">
        <v>38</v>
      </c>
    </row>
    <row r="92" spans="1:40" x14ac:dyDescent="0.35">
      <c r="A92" t="s">
        <v>34</v>
      </c>
      <c r="B92" t="s">
        <v>35</v>
      </c>
      <c r="C92">
        <v>38.847200000000001</v>
      </c>
      <c r="D92">
        <v>-77.034540000000007</v>
      </c>
      <c r="E92">
        <v>3</v>
      </c>
      <c r="F92" s="1">
        <v>43017</v>
      </c>
      <c r="G92">
        <v>0.56000000000000005</v>
      </c>
      <c r="H92">
        <f t="shared" si="8"/>
        <v>89</v>
      </c>
      <c r="I92">
        <f t="shared" si="9"/>
        <v>8.0821917808219172</v>
      </c>
      <c r="J92">
        <f t="shared" si="10"/>
        <v>8.1204379562043787</v>
      </c>
      <c r="K92">
        <f t="shared" si="11"/>
        <v>8.0867850098619343</v>
      </c>
      <c r="L92">
        <f t="shared" si="12"/>
        <v>24.397797660013765</v>
      </c>
      <c r="M92">
        <f t="shared" si="13"/>
        <v>0.24397797660013765</v>
      </c>
      <c r="N92">
        <f t="shared" si="14"/>
        <v>10.862009635237438</v>
      </c>
      <c r="O92">
        <v>2.8295049187456098</v>
      </c>
      <c r="P92" t="s">
        <v>36</v>
      </c>
      <c r="Q92">
        <v>0</v>
      </c>
      <c r="R92" t="s">
        <v>36</v>
      </c>
      <c r="S92">
        <v>0</v>
      </c>
      <c r="T92" t="s">
        <v>36</v>
      </c>
      <c r="W92">
        <v>86</v>
      </c>
      <c r="X92" t="s">
        <v>38</v>
      </c>
      <c r="Y92">
        <v>74</v>
      </c>
      <c r="Z92" t="s">
        <v>38</v>
      </c>
      <c r="AA92">
        <v>1</v>
      </c>
      <c r="AB92" t="s">
        <v>38</v>
      </c>
    </row>
    <row r="93" spans="1:40" x14ac:dyDescent="0.35">
      <c r="A93" t="s">
        <v>34</v>
      </c>
      <c r="B93" t="s">
        <v>35</v>
      </c>
      <c r="C93">
        <v>38.847200000000001</v>
      </c>
      <c r="D93">
        <v>-77.034540000000007</v>
      </c>
      <c r="E93">
        <v>3</v>
      </c>
      <c r="F93" s="1">
        <v>42984</v>
      </c>
      <c r="G93">
        <v>0.55000000000000004</v>
      </c>
      <c r="H93">
        <f t="shared" si="8"/>
        <v>90</v>
      </c>
      <c r="I93">
        <f t="shared" si="9"/>
        <v>8.1735159817351608</v>
      </c>
      <c r="J93">
        <f t="shared" si="10"/>
        <v>8.2116788321167888</v>
      </c>
      <c r="K93">
        <f t="shared" si="11"/>
        <v>8.1780992037402296</v>
      </c>
      <c r="L93">
        <f t="shared" si="12"/>
        <v>24.673090158293189</v>
      </c>
      <c r="M93">
        <f t="shared" si="13"/>
        <v>0.24673090158293187</v>
      </c>
      <c r="N93">
        <f t="shared" si="14"/>
        <v>11.10874053682037</v>
      </c>
      <c r="O93">
        <v>2.8937772148565113</v>
      </c>
      <c r="P93" t="s">
        <v>36</v>
      </c>
      <c r="Q93">
        <v>0</v>
      </c>
      <c r="R93" t="s">
        <v>36</v>
      </c>
      <c r="S93">
        <v>0</v>
      </c>
      <c r="T93" t="s">
        <v>36</v>
      </c>
      <c r="W93">
        <v>72</v>
      </c>
      <c r="X93" t="s">
        <v>38</v>
      </c>
      <c r="Y93">
        <v>61</v>
      </c>
      <c r="Z93" t="s">
        <v>38</v>
      </c>
      <c r="AA93">
        <v>1</v>
      </c>
      <c r="AB93" t="s">
        <v>38</v>
      </c>
    </row>
    <row r="94" spans="1:40" x14ac:dyDescent="0.35">
      <c r="A94" t="s">
        <v>34</v>
      </c>
      <c r="B94" t="s">
        <v>35</v>
      </c>
      <c r="C94">
        <v>38.847200000000001</v>
      </c>
      <c r="D94">
        <v>-77.034540000000007</v>
      </c>
      <c r="E94">
        <v>3</v>
      </c>
      <c r="F94" s="1">
        <v>43589</v>
      </c>
      <c r="G94">
        <v>0.55000000000000004</v>
      </c>
      <c r="H94">
        <f t="shared" si="8"/>
        <v>90</v>
      </c>
      <c r="I94">
        <f t="shared" si="9"/>
        <v>8.1735159817351608</v>
      </c>
      <c r="J94">
        <f t="shared" si="10"/>
        <v>8.2116788321167888</v>
      </c>
      <c r="K94">
        <f t="shared" si="11"/>
        <v>8.1780992037402296</v>
      </c>
      <c r="L94">
        <f t="shared" si="12"/>
        <v>24.673090158293189</v>
      </c>
      <c r="M94">
        <f t="shared" si="13"/>
        <v>0.24673090158293187</v>
      </c>
      <c r="N94">
        <f t="shared" si="14"/>
        <v>11.355471438403303</v>
      </c>
      <c r="O94">
        <v>2.9580495109674128</v>
      </c>
      <c r="P94" t="s">
        <v>36</v>
      </c>
      <c r="Q94">
        <v>0</v>
      </c>
      <c r="R94" t="s">
        <v>36</v>
      </c>
      <c r="S94">
        <v>0</v>
      </c>
      <c r="T94" t="s">
        <v>36</v>
      </c>
      <c r="U94">
        <v>70</v>
      </c>
      <c r="V94" t="s">
        <v>37</v>
      </c>
      <c r="W94">
        <v>76</v>
      </c>
      <c r="X94" t="s">
        <v>38</v>
      </c>
      <c r="Y94">
        <v>65</v>
      </c>
      <c r="Z94" t="s">
        <v>38</v>
      </c>
      <c r="AA94">
        <v>1</v>
      </c>
      <c r="AB94" t="s">
        <v>38</v>
      </c>
      <c r="AE94">
        <v>1</v>
      </c>
      <c r="AF94" t="s">
        <v>38</v>
      </c>
      <c r="AM94">
        <v>1</v>
      </c>
      <c r="AN94" t="s">
        <v>38</v>
      </c>
    </row>
    <row r="95" spans="1:40" x14ac:dyDescent="0.35">
      <c r="A95" t="s">
        <v>34</v>
      </c>
      <c r="B95" t="s">
        <v>35</v>
      </c>
      <c r="C95">
        <v>38.847200000000001</v>
      </c>
      <c r="D95">
        <v>-77.034540000000007</v>
      </c>
      <c r="E95">
        <v>3</v>
      </c>
      <c r="F95" s="1">
        <v>43413</v>
      </c>
      <c r="G95">
        <v>0.54</v>
      </c>
      <c r="H95">
        <f t="shared" si="8"/>
        <v>92</v>
      </c>
      <c r="I95">
        <f t="shared" si="9"/>
        <v>8.3561643835616444</v>
      </c>
      <c r="J95">
        <f t="shared" si="10"/>
        <v>8.3941605839416056</v>
      </c>
      <c r="K95">
        <f t="shared" si="11"/>
        <v>8.3607275914968238</v>
      </c>
      <c r="L95">
        <f t="shared" si="12"/>
        <v>25.223675154852032</v>
      </c>
      <c r="M95">
        <f t="shared" si="13"/>
        <v>0.25223675154852032</v>
      </c>
      <c r="N95">
        <f t="shared" si="14"/>
        <v>11.607708189951824</v>
      </c>
      <c r="O95">
        <v>3.0237560563639132</v>
      </c>
      <c r="P95" t="s">
        <v>36</v>
      </c>
      <c r="Q95">
        <v>0</v>
      </c>
      <c r="R95" t="s">
        <v>36</v>
      </c>
      <c r="S95">
        <v>0</v>
      </c>
      <c r="T95" t="s">
        <v>36</v>
      </c>
      <c r="U95">
        <v>50</v>
      </c>
      <c r="V95" t="s">
        <v>37</v>
      </c>
      <c r="W95">
        <v>52</v>
      </c>
      <c r="X95" t="s">
        <v>38</v>
      </c>
      <c r="Y95">
        <v>46</v>
      </c>
      <c r="Z95" t="s">
        <v>38</v>
      </c>
      <c r="AA95">
        <v>1</v>
      </c>
      <c r="AB95" t="s">
        <v>38</v>
      </c>
    </row>
    <row r="96" spans="1:40" x14ac:dyDescent="0.35">
      <c r="A96" t="s">
        <v>34</v>
      </c>
      <c r="B96" t="s">
        <v>35</v>
      </c>
      <c r="C96">
        <v>38.847200000000001</v>
      </c>
      <c r="D96">
        <v>-77.034540000000007</v>
      </c>
      <c r="E96">
        <v>3</v>
      </c>
      <c r="F96" s="1">
        <v>42905</v>
      </c>
      <c r="G96">
        <v>0.53</v>
      </c>
      <c r="H96">
        <f t="shared" si="8"/>
        <v>93</v>
      </c>
      <c r="I96">
        <f t="shared" si="9"/>
        <v>8.4474885844748862</v>
      </c>
      <c r="J96">
        <f t="shared" si="10"/>
        <v>8.485401459854014</v>
      </c>
      <c r="K96">
        <f t="shared" si="11"/>
        <v>8.4520417853751191</v>
      </c>
      <c r="L96">
        <f t="shared" si="12"/>
        <v>25.498967653131455</v>
      </c>
      <c r="M96">
        <f t="shared" si="13"/>
        <v>0.25498967653131455</v>
      </c>
      <c r="N96">
        <f t="shared" si="14"/>
        <v>11.862697866483138</v>
      </c>
      <c r="O96">
        <v>3.0901797264032131</v>
      </c>
      <c r="P96" t="s">
        <v>36</v>
      </c>
      <c r="Q96">
        <v>0</v>
      </c>
      <c r="R96" t="s">
        <v>36</v>
      </c>
      <c r="S96">
        <v>0</v>
      </c>
      <c r="T96" t="s">
        <v>36</v>
      </c>
      <c r="U96">
        <v>83</v>
      </c>
      <c r="V96" t="s">
        <v>37</v>
      </c>
      <c r="W96">
        <v>89</v>
      </c>
      <c r="X96" t="s">
        <v>38</v>
      </c>
      <c r="Y96">
        <v>72</v>
      </c>
      <c r="Z96" t="s">
        <v>38</v>
      </c>
      <c r="AA96">
        <v>1</v>
      </c>
      <c r="AB96" t="s">
        <v>38</v>
      </c>
      <c r="AE96">
        <v>1</v>
      </c>
      <c r="AF96" t="s">
        <v>38</v>
      </c>
    </row>
    <row r="97" spans="1:40" x14ac:dyDescent="0.35">
      <c r="A97" t="s">
        <v>34</v>
      </c>
      <c r="B97" t="s">
        <v>35</v>
      </c>
      <c r="C97">
        <v>38.847200000000001</v>
      </c>
      <c r="D97">
        <v>-77.034540000000007</v>
      </c>
      <c r="E97">
        <v>3</v>
      </c>
      <c r="F97" s="1">
        <v>42959</v>
      </c>
      <c r="G97">
        <v>0.52</v>
      </c>
      <c r="H97">
        <f t="shared" si="8"/>
        <v>94</v>
      </c>
      <c r="I97">
        <f t="shared" si="9"/>
        <v>8.5388127853881279</v>
      </c>
      <c r="J97">
        <f t="shared" si="10"/>
        <v>8.5766423357664241</v>
      </c>
      <c r="K97">
        <f t="shared" si="11"/>
        <v>8.5433559792534162</v>
      </c>
      <c r="L97">
        <f t="shared" si="12"/>
        <v>25.774260151410871</v>
      </c>
      <c r="M97">
        <f t="shared" si="13"/>
        <v>0.25774260151410872</v>
      </c>
      <c r="N97">
        <f t="shared" si="14"/>
        <v>12.120440467997247</v>
      </c>
      <c r="O97">
        <v>3.1573205210853121</v>
      </c>
      <c r="P97" t="s">
        <v>36</v>
      </c>
      <c r="Q97">
        <v>0</v>
      </c>
      <c r="R97" t="s">
        <v>36</v>
      </c>
      <c r="S97">
        <v>0</v>
      </c>
      <c r="T97" t="s">
        <v>36</v>
      </c>
      <c r="W97">
        <v>85</v>
      </c>
      <c r="X97" t="s">
        <v>38</v>
      </c>
      <c r="Y97">
        <v>72</v>
      </c>
      <c r="Z97" t="s">
        <v>38</v>
      </c>
      <c r="AA97">
        <v>1</v>
      </c>
      <c r="AB97" t="s">
        <v>38</v>
      </c>
      <c r="AE97">
        <v>1</v>
      </c>
      <c r="AF97" t="s">
        <v>38</v>
      </c>
    </row>
    <row r="98" spans="1:40" x14ac:dyDescent="0.35">
      <c r="A98" t="s">
        <v>34</v>
      </c>
      <c r="B98" t="s">
        <v>35</v>
      </c>
      <c r="C98">
        <v>38.847200000000001</v>
      </c>
      <c r="D98">
        <v>-77.034540000000007</v>
      </c>
      <c r="E98">
        <v>3</v>
      </c>
      <c r="F98" s="1">
        <v>43233</v>
      </c>
      <c r="G98">
        <v>0.52</v>
      </c>
      <c r="H98">
        <f t="shared" si="8"/>
        <v>94</v>
      </c>
      <c r="I98">
        <f t="shared" si="9"/>
        <v>8.5388127853881279</v>
      </c>
      <c r="J98">
        <f t="shared" si="10"/>
        <v>8.5766423357664241</v>
      </c>
      <c r="K98">
        <f t="shared" si="11"/>
        <v>8.5433559792534162</v>
      </c>
      <c r="L98">
        <f t="shared" si="12"/>
        <v>25.774260151410871</v>
      </c>
      <c r="M98">
        <f t="shared" si="13"/>
        <v>0.25774260151410872</v>
      </c>
      <c r="N98">
        <f t="shared" si="14"/>
        <v>12.378183069511355</v>
      </c>
      <c r="O98">
        <v>3.2244613157674111</v>
      </c>
      <c r="P98" t="s">
        <v>36</v>
      </c>
      <c r="Q98">
        <v>0</v>
      </c>
      <c r="R98" t="s">
        <v>36</v>
      </c>
      <c r="S98">
        <v>0</v>
      </c>
      <c r="T98" t="s">
        <v>36</v>
      </c>
      <c r="U98">
        <v>69</v>
      </c>
      <c r="V98" t="s">
        <v>37</v>
      </c>
      <c r="W98">
        <v>73</v>
      </c>
      <c r="X98" t="s">
        <v>38</v>
      </c>
      <c r="Y98">
        <v>63</v>
      </c>
      <c r="Z98" t="s">
        <v>38</v>
      </c>
      <c r="AA98">
        <v>1</v>
      </c>
      <c r="AB98" t="s">
        <v>38</v>
      </c>
      <c r="AE98">
        <v>1</v>
      </c>
      <c r="AF98" t="s">
        <v>38</v>
      </c>
    </row>
    <row r="99" spans="1:40" x14ac:dyDescent="0.35">
      <c r="A99" t="s">
        <v>34</v>
      </c>
      <c r="B99" t="s">
        <v>35</v>
      </c>
      <c r="C99">
        <v>38.847200000000001</v>
      </c>
      <c r="D99">
        <v>-77.034540000000007</v>
      </c>
      <c r="E99">
        <v>3</v>
      </c>
      <c r="F99" s="1">
        <v>43527</v>
      </c>
      <c r="G99">
        <v>0.52</v>
      </c>
      <c r="H99">
        <f t="shared" si="8"/>
        <v>94</v>
      </c>
      <c r="I99">
        <f t="shared" si="9"/>
        <v>8.5388127853881279</v>
      </c>
      <c r="J99">
        <f t="shared" si="10"/>
        <v>8.5766423357664241</v>
      </c>
      <c r="K99">
        <f t="shared" si="11"/>
        <v>8.5433559792534162</v>
      </c>
      <c r="L99">
        <f t="shared" si="12"/>
        <v>25.774260151410871</v>
      </c>
      <c r="M99">
        <f t="shared" si="13"/>
        <v>0.25774260151410872</v>
      </c>
      <c r="N99">
        <f t="shared" si="14"/>
        <v>12.635925671025463</v>
      </c>
      <c r="O99">
        <v>3.2916021104495101</v>
      </c>
      <c r="P99" t="s">
        <v>36</v>
      </c>
      <c r="Q99">
        <v>0</v>
      </c>
      <c r="R99" t="s">
        <v>39</v>
      </c>
      <c r="S99">
        <v>0</v>
      </c>
      <c r="T99" t="s">
        <v>36</v>
      </c>
      <c r="U99">
        <v>43</v>
      </c>
      <c r="V99" t="s">
        <v>37</v>
      </c>
      <c r="W99">
        <v>47</v>
      </c>
      <c r="X99" t="s">
        <v>38</v>
      </c>
      <c r="Y99">
        <v>37</v>
      </c>
      <c r="Z99" t="s">
        <v>38</v>
      </c>
      <c r="AA99">
        <v>1</v>
      </c>
      <c r="AB99" t="s">
        <v>38</v>
      </c>
      <c r="AG99">
        <v>1</v>
      </c>
      <c r="AH99" t="s">
        <v>38</v>
      </c>
    </row>
    <row r="100" spans="1:40" x14ac:dyDescent="0.35">
      <c r="A100" t="s">
        <v>34</v>
      </c>
      <c r="B100" t="s">
        <v>35</v>
      </c>
      <c r="C100">
        <v>38.847200000000001</v>
      </c>
      <c r="D100">
        <v>-77.034540000000007</v>
      </c>
      <c r="E100">
        <v>3</v>
      </c>
      <c r="F100" s="1">
        <v>43595</v>
      </c>
      <c r="G100">
        <v>0.52</v>
      </c>
      <c r="H100">
        <f t="shared" si="8"/>
        <v>94</v>
      </c>
      <c r="I100">
        <f t="shared" si="9"/>
        <v>8.5388127853881279</v>
      </c>
      <c r="J100">
        <f t="shared" si="10"/>
        <v>8.5766423357664241</v>
      </c>
      <c r="K100">
        <f t="shared" si="11"/>
        <v>8.5433559792534162</v>
      </c>
      <c r="L100">
        <f t="shared" si="12"/>
        <v>25.774260151410871</v>
      </c>
      <c r="M100">
        <f t="shared" si="13"/>
        <v>0.25774260151410872</v>
      </c>
      <c r="N100">
        <f t="shared" si="14"/>
        <v>12.893668272539571</v>
      </c>
      <c r="O100">
        <v>3.3587429051316096</v>
      </c>
      <c r="P100" t="s">
        <v>36</v>
      </c>
      <c r="Q100">
        <v>0</v>
      </c>
      <c r="R100" t="s">
        <v>36</v>
      </c>
      <c r="S100">
        <v>0</v>
      </c>
      <c r="T100" t="s">
        <v>36</v>
      </c>
      <c r="U100">
        <v>72</v>
      </c>
      <c r="V100" t="s">
        <v>37</v>
      </c>
      <c r="W100">
        <v>82</v>
      </c>
      <c r="X100" t="s">
        <v>38</v>
      </c>
      <c r="Y100">
        <v>67</v>
      </c>
      <c r="Z100" t="s">
        <v>38</v>
      </c>
      <c r="AA100">
        <v>1</v>
      </c>
      <c r="AB100" t="s">
        <v>38</v>
      </c>
      <c r="AE100">
        <v>1</v>
      </c>
      <c r="AF100" t="s">
        <v>38</v>
      </c>
    </row>
    <row r="101" spans="1:40" x14ac:dyDescent="0.35">
      <c r="A101" t="s">
        <v>34</v>
      </c>
      <c r="B101" t="s">
        <v>35</v>
      </c>
      <c r="C101">
        <v>38.847200000000001</v>
      </c>
      <c r="D101">
        <v>-77.034540000000007</v>
      </c>
      <c r="E101">
        <v>3</v>
      </c>
      <c r="F101" s="1">
        <v>42868</v>
      </c>
      <c r="G101">
        <v>0.51</v>
      </c>
      <c r="H101">
        <f t="shared" si="8"/>
        <v>98</v>
      </c>
      <c r="I101">
        <f t="shared" si="9"/>
        <v>8.9041095890410951</v>
      </c>
      <c r="J101">
        <f t="shared" si="10"/>
        <v>8.9416058394160576</v>
      </c>
      <c r="K101">
        <f t="shared" si="11"/>
        <v>8.9086127547666027</v>
      </c>
      <c r="L101">
        <f t="shared" si="12"/>
        <v>26.875430144528561</v>
      </c>
      <c r="M101">
        <f t="shared" si="13"/>
        <v>0.26875430144528561</v>
      </c>
      <c r="N101">
        <f t="shared" si="14"/>
        <v>13.162422573984857</v>
      </c>
      <c r="O101">
        <v>3.4287521983849065</v>
      </c>
      <c r="P101" t="s">
        <v>36</v>
      </c>
      <c r="Q101">
        <v>0</v>
      </c>
      <c r="R101" t="s">
        <v>36</v>
      </c>
      <c r="S101">
        <v>0</v>
      </c>
      <c r="T101" t="s">
        <v>36</v>
      </c>
      <c r="U101">
        <v>54</v>
      </c>
      <c r="V101" t="s">
        <v>37</v>
      </c>
      <c r="W101">
        <v>61</v>
      </c>
      <c r="X101" t="s">
        <v>38</v>
      </c>
      <c r="Y101">
        <v>50</v>
      </c>
      <c r="Z101" t="s">
        <v>38</v>
      </c>
      <c r="AA101">
        <v>1</v>
      </c>
      <c r="AB101" t="s">
        <v>38</v>
      </c>
    </row>
    <row r="102" spans="1:40" x14ac:dyDescent="0.35">
      <c r="A102" t="s">
        <v>34</v>
      </c>
      <c r="B102" t="s">
        <v>35</v>
      </c>
      <c r="C102">
        <v>38.847200000000001</v>
      </c>
      <c r="D102">
        <v>-77.034540000000007</v>
      </c>
      <c r="E102">
        <v>3</v>
      </c>
      <c r="F102" s="1">
        <v>42965</v>
      </c>
      <c r="G102">
        <v>0.51</v>
      </c>
      <c r="H102">
        <f t="shared" si="8"/>
        <v>98</v>
      </c>
      <c r="I102">
        <f t="shared" si="9"/>
        <v>8.9041095890410951</v>
      </c>
      <c r="J102">
        <f t="shared" si="10"/>
        <v>8.9416058394160576</v>
      </c>
      <c r="K102">
        <f t="shared" si="11"/>
        <v>8.9086127547666027</v>
      </c>
      <c r="L102">
        <f t="shared" si="12"/>
        <v>26.875430144528561</v>
      </c>
      <c r="M102">
        <f t="shared" si="13"/>
        <v>0.26875430144528561</v>
      </c>
      <c r="N102">
        <f t="shared" si="14"/>
        <v>13.431176875430143</v>
      </c>
      <c r="O102">
        <v>3.4987614916382035</v>
      </c>
      <c r="P102" t="s">
        <v>36</v>
      </c>
      <c r="Q102">
        <v>0</v>
      </c>
      <c r="R102" t="s">
        <v>36</v>
      </c>
      <c r="S102">
        <v>0</v>
      </c>
      <c r="T102" t="s">
        <v>36</v>
      </c>
      <c r="W102">
        <v>91</v>
      </c>
      <c r="X102" t="s">
        <v>38</v>
      </c>
      <c r="Y102">
        <v>78</v>
      </c>
      <c r="Z102" t="s">
        <v>38</v>
      </c>
      <c r="AA102">
        <v>1</v>
      </c>
      <c r="AB102" t="s">
        <v>38</v>
      </c>
      <c r="AE102">
        <v>1</v>
      </c>
      <c r="AF102" t="s">
        <v>38</v>
      </c>
    </row>
    <row r="103" spans="1:40" x14ac:dyDescent="0.35">
      <c r="A103" t="s">
        <v>34</v>
      </c>
      <c r="B103" t="s">
        <v>35</v>
      </c>
      <c r="C103">
        <v>38.847200000000001</v>
      </c>
      <c r="D103">
        <v>-77.034540000000007</v>
      </c>
      <c r="E103">
        <v>3</v>
      </c>
      <c r="F103" s="1">
        <v>43311</v>
      </c>
      <c r="G103">
        <v>0.51</v>
      </c>
      <c r="H103">
        <f t="shared" si="8"/>
        <v>98</v>
      </c>
      <c r="I103">
        <f t="shared" si="9"/>
        <v>8.9041095890410951</v>
      </c>
      <c r="J103">
        <f t="shared" si="10"/>
        <v>8.9416058394160576</v>
      </c>
      <c r="K103">
        <f t="shared" si="11"/>
        <v>8.9086127547666027</v>
      </c>
      <c r="L103">
        <f t="shared" si="12"/>
        <v>26.875430144528561</v>
      </c>
      <c r="M103">
        <f t="shared" si="13"/>
        <v>0.26875430144528561</v>
      </c>
      <c r="N103">
        <f t="shared" si="14"/>
        <v>13.699931176875429</v>
      </c>
      <c r="O103">
        <v>3.5687707848915009</v>
      </c>
      <c r="P103" t="s">
        <v>36</v>
      </c>
      <c r="Q103">
        <v>0</v>
      </c>
      <c r="R103" t="s">
        <v>36</v>
      </c>
      <c r="S103">
        <v>0</v>
      </c>
      <c r="T103" t="s">
        <v>36</v>
      </c>
      <c r="U103">
        <v>76</v>
      </c>
      <c r="V103" t="s">
        <v>37</v>
      </c>
      <c r="W103">
        <v>78</v>
      </c>
      <c r="X103" t="s">
        <v>38</v>
      </c>
      <c r="Y103">
        <v>72</v>
      </c>
      <c r="Z103" t="s">
        <v>38</v>
      </c>
      <c r="AA103">
        <v>1</v>
      </c>
      <c r="AB103" t="s">
        <v>38</v>
      </c>
      <c r="AE103">
        <v>1</v>
      </c>
      <c r="AF103" t="s">
        <v>38</v>
      </c>
    </row>
    <row r="104" spans="1:40" x14ac:dyDescent="0.35">
      <c r="A104" t="s">
        <v>34</v>
      </c>
      <c r="B104" t="s">
        <v>35</v>
      </c>
      <c r="C104">
        <v>38.847200000000001</v>
      </c>
      <c r="D104">
        <v>-77.034540000000007</v>
      </c>
      <c r="E104">
        <v>3</v>
      </c>
      <c r="F104" s="1">
        <v>43800</v>
      </c>
      <c r="G104">
        <v>0.5</v>
      </c>
      <c r="H104">
        <f t="shared" si="8"/>
        <v>101</v>
      </c>
      <c r="I104">
        <f t="shared" si="9"/>
        <v>9.1780821917808222</v>
      </c>
      <c r="J104">
        <f t="shared" si="10"/>
        <v>9.2153284671532845</v>
      </c>
      <c r="K104">
        <f t="shared" si="11"/>
        <v>9.1825553364014922</v>
      </c>
      <c r="L104">
        <f t="shared" si="12"/>
        <v>27.701307639366828</v>
      </c>
      <c r="M104">
        <f t="shared" si="13"/>
        <v>0.27701307639366829</v>
      </c>
      <c r="N104">
        <f t="shared" si="14"/>
        <v>13.976944253269098</v>
      </c>
      <c r="O104">
        <v>3.6409314520731964</v>
      </c>
      <c r="P104" t="s">
        <v>36</v>
      </c>
      <c r="Q104">
        <v>0</v>
      </c>
      <c r="R104" t="s">
        <v>36</v>
      </c>
      <c r="S104">
        <v>0</v>
      </c>
      <c r="T104" t="s">
        <v>36</v>
      </c>
      <c r="U104">
        <v>43</v>
      </c>
      <c r="V104" t="s">
        <v>37</v>
      </c>
      <c r="W104">
        <v>46</v>
      </c>
      <c r="X104" t="s">
        <v>38</v>
      </c>
      <c r="Y104">
        <v>40</v>
      </c>
      <c r="Z104" t="s">
        <v>38</v>
      </c>
      <c r="AA104">
        <v>1</v>
      </c>
      <c r="AB104" t="s">
        <v>38</v>
      </c>
    </row>
    <row r="105" spans="1:40" x14ac:dyDescent="0.35">
      <c r="A105" t="s">
        <v>34</v>
      </c>
      <c r="B105" t="s">
        <v>35</v>
      </c>
      <c r="C105">
        <v>38.847200000000001</v>
      </c>
      <c r="D105">
        <v>-77.034540000000007</v>
      </c>
      <c r="E105">
        <v>3</v>
      </c>
      <c r="F105" s="1">
        <v>43138</v>
      </c>
      <c r="G105">
        <v>0.49</v>
      </c>
      <c r="H105">
        <f t="shared" si="8"/>
        <v>102</v>
      </c>
      <c r="I105">
        <f t="shared" si="9"/>
        <v>9.269406392694064</v>
      </c>
      <c r="J105">
        <f t="shared" si="10"/>
        <v>9.3065693430656928</v>
      </c>
      <c r="K105">
        <f t="shared" si="11"/>
        <v>9.2738695302797876</v>
      </c>
      <c r="L105">
        <f t="shared" si="12"/>
        <v>27.976600137646251</v>
      </c>
      <c r="M105">
        <f t="shared" si="13"/>
        <v>0.27976600137646251</v>
      </c>
      <c r="N105">
        <f t="shared" si="14"/>
        <v>14.25671025464556</v>
      </c>
      <c r="O105">
        <v>3.7138092438976908</v>
      </c>
      <c r="P105" t="s">
        <v>36</v>
      </c>
      <c r="Q105">
        <v>0</v>
      </c>
      <c r="R105" t="s">
        <v>36</v>
      </c>
      <c r="S105">
        <v>0</v>
      </c>
      <c r="T105" t="s">
        <v>36</v>
      </c>
      <c r="U105">
        <v>35</v>
      </c>
      <c r="V105" t="s">
        <v>37</v>
      </c>
      <c r="W105">
        <v>43</v>
      </c>
      <c r="X105" t="s">
        <v>38</v>
      </c>
      <c r="Y105">
        <v>33</v>
      </c>
      <c r="Z105" t="s">
        <v>38</v>
      </c>
      <c r="AA105">
        <v>1</v>
      </c>
      <c r="AB105" t="s">
        <v>38</v>
      </c>
    </row>
    <row r="106" spans="1:40" x14ac:dyDescent="0.35">
      <c r="A106" t="s">
        <v>34</v>
      </c>
      <c r="B106" t="s">
        <v>35</v>
      </c>
      <c r="C106">
        <v>38.847200000000001</v>
      </c>
      <c r="D106">
        <v>-77.034540000000007</v>
      </c>
      <c r="E106">
        <v>3</v>
      </c>
      <c r="F106" s="1">
        <v>43180</v>
      </c>
      <c r="G106">
        <v>0.49</v>
      </c>
      <c r="H106">
        <f t="shared" si="8"/>
        <v>102</v>
      </c>
      <c r="I106">
        <f t="shared" si="9"/>
        <v>9.269406392694064</v>
      </c>
      <c r="J106">
        <f t="shared" si="10"/>
        <v>9.3065693430656928</v>
      </c>
      <c r="K106">
        <f t="shared" si="11"/>
        <v>9.2738695302797876</v>
      </c>
      <c r="L106">
        <f t="shared" si="12"/>
        <v>27.976600137646251</v>
      </c>
      <c r="M106">
        <f t="shared" si="13"/>
        <v>0.27976600137646251</v>
      </c>
      <c r="N106">
        <f t="shared" si="14"/>
        <v>14.536476256022022</v>
      </c>
      <c r="O106">
        <v>3.7866870357221858</v>
      </c>
      <c r="P106" t="s">
        <v>36</v>
      </c>
      <c r="Q106">
        <v>4.0999999999999996</v>
      </c>
      <c r="R106" t="s">
        <v>36</v>
      </c>
      <c r="S106">
        <v>0</v>
      </c>
      <c r="T106" t="s">
        <v>39</v>
      </c>
      <c r="U106">
        <v>33</v>
      </c>
      <c r="V106" t="s">
        <v>37</v>
      </c>
      <c r="W106">
        <v>36</v>
      </c>
      <c r="X106" t="s">
        <v>38</v>
      </c>
      <c r="Y106">
        <v>32</v>
      </c>
      <c r="Z106" t="s">
        <v>38</v>
      </c>
      <c r="AA106">
        <v>1</v>
      </c>
      <c r="AB106" t="s">
        <v>38</v>
      </c>
      <c r="AC106">
        <v>1</v>
      </c>
      <c r="AD106" t="s">
        <v>38</v>
      </c>
    </row>
    <row r="107" spans="1:40" x14ac:dyDescent="0.35">
      <c r="A107" t="s">
        <v>34</v>
      </c>
      <c r="B107" t="s">
        <v>35</v>
      </c>
      <c r="C107">
        <v>38.847200000000001</v>
      </c>
      <c r="D107">
        <v>-77.034540000000007</v>
      </c>
      <c r="E107">
        <v>3</v>
      </c>
      <c r="F107" s="1">
        <v>43400</v>
      </c>
      <c r="G107">
        <v>0.49</v>
      </c>
      <c r="H107">
        <f t="shared" si="8"/>
        <v>102</v>
      </c>
      <c r="I107">
        <f t="shared" si="9"/>
        <v>9.269406392694064</v>
      </c>
      <c r="J107">
        <f t="shared" si="10"/>
        <v>9.3065693430656928</v>
      </c>
      <c r="K107">
        <f t="shared" si="11"/>
        <v>9.2738695302797876</v>
      </c>
      <c r="L107">
        <f t="shared" si="12"/>
        <v>27.976600137646251</v>
      </c>
      <c r="M107">
        <f t="shared" si="13"/>
        <v>0.27976600137646251</v>
      </c>
      <c r="N107">
        <f t="shared" si="14"/>
        <v>14.816242257398484</v>
      </c>
      <c r="O107">
        <v>3.8595648275466807</v>
      </c>
      <c r="P107" t="s">
        <v>36</v>
      </c>
      <c r="Q107">
        <v>0</v>
      </c>
      <c r="R107" t="s">
        <v>36</v>
      </c>
      <c r="S107">
        <v>0</v>
      </c>
      <c r="T107" t="s">
        <v>36</v>
      </c>
      <c r="U107">
        <v>51</v>
      </c>
      <c r="V107" t="s">
        <v>37</v>
      </c>
      <c r="W107">
        <v>54</v>
      </c>
      <c r="X107" t="s">
        <v>38</v>
      </c>
      <c r="Y107">
        <v>49</v>
      </c>
      <c r="Z107" t="s">
        <v>38</v>
      </c>
      <c r="AA107">
        <v>1</v>
      </c>
      <c r="AB107" t="s">
        <v>38</v>
      </c>
    </row>
    <row r="108" spans="1:40" x14ac:dyDescent="0.35">
      <c r="A108" t="s">
        <v>34</v>
      </c>
      <c r="B108" t="s">
        <v>35</v>
      </c>
      <c r="C108">
        <v>38.847200000000001</v>
      </c>
      <c r="D108">
        <v>-77.034540000000007</v>
      </c>
      <c r="E108">
        <v>3</v>
      </c>
      <c r="F108" s="1">
        <v>43597</v>
      </c>
      <c r="G108">
        <v>0.49</v>
      </c>
      <c r="H108">
        <f t="shared" si="8"/>
        <v>102</v>
      </c>
      <c r="I108">
        <f t="shared" si="9"/>
        <v>9.269406392694064</v>
      </c>
      <c r="J108">
        <f t="shared" si="10"/>
        <v>9.3065693430656928</v>
      </c>
      <c r="K108">
        <f t="shared" si="11"/>
        <v>9.2738695302797876</v>
      </c>
      <c r="L108">
        <f t="shared" si="12"/>
        <v>27.976600137646251</v>
      </c>
      <c r="M108">
        <f t="shared" si="13"/>
        <v>0.27976600137646251</v>
      </c>
      <c r="N108">
        <f t="shared" si="14"/>
        <v>15.096008258774946</v>
      </c>
      <c r="O108">
        <v>3.9324426193711752</v>
      </c>
      <c r="P108" t="s">
        <v>36</v>
      </c>
      <c r="Q108">
        <v>0</v>
      </c>
      <c r="R108" t="s">
        <v>36</v>
      </c>
      <c r="S108">
        <v>0</v>
      </c>
      <c r="T108" t="s">
        <v>36</v>
      </c>
      <c r="U108">
        <v>58</v>
      </c>
      <c r="V108" t="s">
        <v>37</v>
      </c>
      <c r="W108">
        <v>61</v>
      </c>
      <c r="X108" t="s">
        <v>38</v>
      </c>
      <c r="Y108">
        <v>51</v>
      </c>
      <c r="Z108" t="s">
        <v>38</v>
      </c>
      <c r="AA108">
        <v>1</v>
      </c>
      <c r="AB108" t="s">
        <v>38</v>
      </c>
    </row>
    <row r="109" spans="1:40" x14ac:dyDescent="0.35">
      <c r="A109" t="s">
        <v>34</v>
      </c>
      <c r="B109" t="s">
        <v>35</v>
      </c>
      <c r="C109">
        <v>38.847200000000001</v>
      </c>
      <c r="D109">
        <v>-77.034540000000007</v>
      </c>
      <c r="E109">
        <v>3</v>
      </c>
      <c r="F109" s="1">
        <v>43465</v>
      </c>
      <c r="G109">
        <v>0.48</v>
      </c>
      <c r="H109">
        <f t="shared" si="8"/>
        <v>106</v>
      </c>
      <c r="I109">
        <f t="shared" si="9"/>
        <v>9.6347031963470311</v>
      </c>
      <c r="J109">
        <f t="shared" si="10"/>
        <v>9.6715328467153281</v>
      </c>
      <c r="K109">
        <f t="shared" si="11"/>
        <v>9.6391263057929741</v>
      </c>
      <c r="L109">
        <f t="shared" si="12"/>
        <v>29.077770130763938</v>
      </c>
      <c r="M109">
        <f t="shared" si="13"/>
        <v>0.29077770130763936</v>
      </c>
      <c r="N109">
        <f t="shared" si="14"/>
        <v>15.386785960082586</v>
      </c>
      <c r="O109">
        <v>4.0081889097668686</v>
      </c>
      <c r="P109" t="s">
        <v>36</v>
      </c>
      <c r="Q109">
        <v>0</v>
      </c>
      <c r="R109" t="s">
        <v>36</v>
      </c>
      <c r="S109">
        <v>0</v>
      </c>
      <c r="T109" t="s">
        <v>36</v>
      </c>
      <c r="U109">
        <v>44</v>
      </c>
      <c r="V109" t="s">
        <v>37</v>
      </c>
      <c r="W109">
        <v>51</v>
      </c>
      <c r="X109" t="s">
        <v>38</v>
      </c>
      <c r="Y109">
        <v>39</v>
      </c>
      <c r="Z109" t="s">
        <v>38</v>
      </c>
      <c r="AA109">
        <v>1</v>
      </c>
      <c r="AB109" t="s">
        <v>38</v>
      </c>
    </row>
    <row r="110" spans="1:40" x14ac:dyDescent="0.35">
      <c r="A110" t="s">
        <v>34</v>
      </c>
      <c r="B110" t="s">
        <v>35</v>
      </c>
      <c r="C110">
        <v>38.847200000000001</v>
      </c>
      <c r="D110">
        <v>-77.034540000000007</v>
      </c>
      <c r="E110">
        <v>3</v>
      </c>
      <c r="F110" s="1">
        <v>43587</v>
      </c>
      <c r="G110">
        <v>0.48</v>
      </c>
      <c r="H110">
        <f t="shared" si="8"/>
        <v>106</v>
      </c>
      <c r="I110">
        <f t="shared" si="9"/>
        <v>9.6347031963470311</v>
      </c>
      <c r="J110">
        <f t="shared" si="10"/>
        <v>9.6715328467153281</v>
      </c>
      <c r="K110">
        <f t="shared" si="11"/>
        <v>9.6391263057929741</v>
      </c>
      <c r="L110">
        <f t="shared" si="12"/>
        <v>29.077770130763938</v>
      </c>
      <c r="M110">
        <f t="shared" si="13"/>
        <v>0.29077770130763936</v>
      </c>
      <c r="N110">
        <f t="shared" si="14"/>
        <v>15.677563661390225</v>
      </c>
      <c r="O110">
        <v>4.0839352001625606</v>
      </c>
      <c r="P110" t="s">
        <v>36</v>
      </c>
      <c r="Q110">
        <v>0</v>
      </c>
      <c r="R110" t="s">
        <v>36</v>
      </c>
      <c r="S110">
        <v>0</v>
      </c>
      <c r="T110" t="s">
        <v>36</v>
      </c>
      <c r="U110">
        <v>68</v>
      </c>
      <c r="V110" t="s">
        <v>37</v>
      </c>
      <c r="W110">
        <v>87</v>
      </c>
      <c r="X110" t="s">
        <v>38</v>
      </c>
      <c r="Y110">
        <v>60</v>
      </c>
      <c r="Z110" t="s">
        <v>38</v>
      </c>
      <c r="AA110">
        <v>1</v>
      </c>
      <c r="AB110" t="s">
        <v>38</v>
      </c>
      <c r="AC110">
        <v>1</v>
      </c>
      <c r="AD110" t="s">
        <v>38</v>
      </c>
      <c r="AE110">
        <v>1</v>
      </c>
      <c r="AF110" t="s">
        <v>38</v>
      </c>
      <c r="AM110">
        <v>1</v>
      </c>
      <c r="AN110" t="s">
        <v>38</v>
      </c>
    </row>
    <row r="111" spans="1:40" x14ac:dyDescent="0.35">
      <c r="A111" t="s">
        <v>34</v>
      </c>
      <c r="B111" t="s">
        <v>35</v>
      </c>
      <c r="C111">
        <v>38.847200000000001</v>
      </c>
      <c r="D111">
        <v>-77.034540000000007</v>
      </c>
      <c r="E111">
        <v>3</v>
      </c>
      <c r="F111" s="1">
        <v>42945</v>
      </c>
      <c r="G111">
        <v>0.47</v>
      </c>
      <c r="H111">
        <f t="shared" si="8"/>
        <v>108</v>
      </c>
      <c r="I111">
        <f t="shared" si="9"/>
        <v>9.8173515981735147</v>
      </c>
      <c r="J111">
        <f t="shared" si="10"/>
        <v>9.8540145985401466</v>
      </c>
      <c r="K111">
        <f t="shared" si="11"/>
        <v>9.8217546935495665</v>
      </c>
      <c r="L111">
        <f t="shared" si="12"/>
        <v>29.628355127322781</v>
      </c>
      <c r="M111">
        <f t="shared" si="13"/>
        <v>0.29628355127322781</v>
      </c>
      <c r="N111">
        <f t="shared" si="14"/>
        <v>15.973847212663454</v>
      </c>
      <c r="O111">
        <v>4.1611157398438525</v>
      </c>
      <c r="P111" t="s">
        <v>36</v>
      </c>
      <c r="Q111">
        <v>0</v>
      </c>
      <c r="R111" t="s">
        <v>36</v>
      </c>
      <c r="S111">
        <v>0</v>
      </c>
      <c r="T111" t="s">
        <v>36</v>
      </c>
      <c r="W111">
        <v>77</v>
      </c>
      <c r="X111" t="s">
        <v>38</v>
      </c>
      <c r="Y111">
        <v>68</v>
      </c>
      <c r="Z111" t="s">
        <v>38</v>
      </c>
      <c r="AA111">
        <v>1</v>
      </c>
      <c r="AB111" t="s">
        <v>38</v>
      </c>
      <c r="AE111">
        <v>1</v>
      </c>
      <c r="AF111" t="s">
        <v>38</v>
      </c>
    </row>
    <row r="112" spans="1:40" x14ac:dyDescent="0.35">
      <c r="A112" t="s">
        <v>34</v>
      </c>
      <c r="B112" t="s">
        <v>35</v>
      </c>
      <c r="C112">
        <v>38.847200000000001</v>
      </c>
      <c r="D112">
        <v>-77.034540000000007</v>
      </c>
      <c r="E112">
        <v>3</v>
      </c>
      <c r="F112" s="1">
        <v>43214</v>
      </c>
      <c r="G112">
        <v>0.46</v>
      </c>
      <c r="H112">
        <f t="shared" si="8"/>
        <v>109</v>
      </c>
      <c r="I112">
        <f t="shared" si="9"/>
        <v>9.9086757990867582</v>
      </c>
      <c r="J112">
        <f t="shared" si="10"/>
        <v>9.945255474452555</v>
      </c>
      <c r="K112">
        <f t="shared" si="11"/>
        <v>9.9130688874278636</v>
      </c>
      <c r="L112">
        <f t="shared" si="12"/>
        <v>29.903647625602204</v>
      </c>
      <c r="M112">
        <f t="shared" si="13"/>
        <v>0.29903647625602203</v>
      </c>
      <c r="N112">
        <f t="shared" si="14"/>
        <v>16.272883688919475</v>
      </c>
      <c r="O112">
        <v>4.2390134041679435</v>
      </c>
      <c r="P112" t="s">
        <v>36</v>
      </c>
      <c r="Q112">
        <v>0</v>
      </c>
      <c r="R112" t="s">
        <v>36</v>
      </c>
      <c r="S112">
        <v>0</v>
      </c>
      <c r="T112" t="s">
        <v>36</v>
      </c>
      <c r="U112">
        <v>58</v>
      </c>
      <c r="V112" t="s">
        <v>37</v>
      </c>
      <c r="W112">
        <v>63</v>
      </c>
      <c r="X112" t="s">
        <v>38</v>
      </c>
      <c r="Y112">
        <v>55</v>
      </c>
      <c r="Z112" t="s">
        <v>38</v>
      </c>
      <c r="AA112">
        <v>1</v>
      </c>
      <c r="AB112" t="s">
        <v>38</v>
      </c>
    </row>
    <row r="113" spans="1:40" x14ac:dyDescent="0.35">
      <c r="A113" t="s">
        <v>34</v>
      </c>
      <c r="B113" t="s">
        <v>35</v>
      </c>
      <c r="C113">
        <v>38.847200000000001</v>
      </c>
      <c r="D113">
        <v>-77.034540000000007</v>
      </c>
      <c r="E113">
        <v>3</v>
      </c>
      <c r="F113" s="1">
        <v>43351</v>
      </c>
      <c r="G113">
        <v>0.45</v>
      </c>
      <c r="H113">
        <f t="shared" si="8"/>
        <v>110</v>
      </c>
      <c r="I113">
        <f t="shared" si="9"/>
        <v>10</v>
      </c>
      <c r="J113">
        <f t="shared" si="10"/>
        <v>10.036496350364963</v>
      </c>
      <c r="K113">
        <f t="shared" si="11"/>
        <v>10.004383081306159</v>
      </c>
      <c r="L113">
        <f t="shared" si="12"/>
        <v>30.178940123881624</v>
      </c>
      <c r="M113">
        <f t="shared" si="13"/>
        <v>0.30178940123881626</v>
      </c>
      <c r="N113">
        <f t="shared" si="14"/>
        <v>16.574673090158292</v>
      </c>
      <c r="O113">
        <v>4.3176281931348344</v>
      </c>
      <c r="P113" t="s">
        <v>36</v>
      </c>
      <c r="Q113">
        <v>0</v>
      </c>
      <c r="R113" t="s">
        <v>36</v>
      </c>
      <c r="S113">
        <v>0</v>
      </c>
      <c r="T113" t="s">
        <v>36</v>
      </c>
      <c r="U113">
        <v>73</v>
      </c>
      <c r="V113" t="s">
        <v>37</v>
      </c>
      <c r="W113">
        <v>77</v>
      </c>
      <c r="X113" t="s">
        <v>38</v>
      </c>
      <c r="Y113">
        <v>63</v>
      </c>
      <c r="Z113" t="s">
        <v>38</v>
      </c>
      <c r="AA113">
        <v>1</v>
      </c>
      <c r="AB113" t="s">
        <v>38</v>
      </c>
    </row>
    <row r="114" spans="1:40" x14ac:dyDescent="0.35">
      <c r="A114" t="s">
        <v>34</v>
      </c>
      <c r="B114" t="s">
        <v>35</v>
      </c>
      <c r="C114">
        <v>38.847200000000001</v>
      </c>
      <c r="D114">
        <v>-77.034540000000007</v>
      </c>
      <c r="E114">
        <v>3</v>
      </c>
      <c r="F114" s="1">
        <v>43430</v>
      </c>
      <c r="G114">
        <v>0.45</v>
      </c>
      <c r="H114">
        <f t="shared" si="8"/>
        <v>110</v>
      </c>
      <c r="I114">
        <f t="shared" si="9"/>
        <v>10</v>
      </c>
      <c r="J114">
        <f t="shared" si="10"/>
        <v>10.036496350364963</v>
      </c>
      <c r="K114">
        <f t="shared" si="11"/>
        <v>10.004383081306159</v>
      </c>
      <c r="L114">
        <f t="shared" si="12"/>
        <v>30.178940123881624</v>
      </c>
      <c r="M114">
        <f t="shared" si="13"/>
        <v>0.30178940123881626</v>
      </c>
      <c r="N114">
        <f t="shared" si="14"/>
        <v>16.87646249139711</v>
      </c>
      <c r="O114">
        <v>4.3962429821017253</v>
      </c>
      <c r="P114" t="s">
        <v>36</v>
      </c>
      <c r="Q114">
        <v>0</v>
      </c>
      <c r="R114" t="s">
        <v>36</v>
      </c>
      <c r="S114">
        <v>0</v>
      </c>
      <c r="T114" t="s">
        <v>36</v>
      </c>
      <c r="U114">
        <v>49</v>
      </c>
      <c r="V114" t="s">
        <v>37</v>
      </c>
      <c r="W114">
        <v>52</v>
      </c>
      <c r="X114" t="s">
        <v>38</v>
      </c>
      <c r="Y114">
        <v>42</v>
      </c>
      <c r="Z114" t="s">
        <v>38</v>
      </c>
      <c r="AA114">
        <v>1</v>
      </c>
      <c r="AB114" t="s">
        <v>38</v>
      </c>
    </row>
    <row r="115" spans="1:40" x14ac:dyDescent="0.35">
      <c r="A115" t="s">
        <v>34</v>
      </c>
      <c r="B115" t="s">
        <v>35</v>
      </c>
      <c r="C115">
        <v>38.847200000000001</v>
      </c>
      <c r="D115">
        <v>-77.034540000000007</v>
      </c>
      <c r="E115">
        <v>3</v>
      </c>
      <c r="F115" s="1">
        <v>43148</v>
      </c>
      <c r="G115">
        <v>0.42</v>
      </c>
      <c r="H115">
        <f t="shared" si="8"/>
        <v>112</v>
      </c>
      <c r="I115">
        <f t="shared" si="9"/>
        <v>10.182648401826484</v>
      </c>
      <c r="J115">
        <f t="shared" si="10"/>
        <v>10.218978102189782</v>
      </c>
      <c r="K115">
        <f t="shared" si="11"/>
        <v>10.187011469062753</v>
      </c>
      <c r="L115">
        <f t="shared" si="12"/>
        <v>30.729525120440471</v>
      </c>
      <c r="M115">
        <f t="shared" si="13"/>
        <v>0.30729525120440471</v>
      </c>
      <c r="N115">
        <f t="shared" si="14"/>
        <v>17.183757742601514</v>
      </c>
      <c r="O115">
        <v>4.4762920203542151</v>
      </c>
      <c r="P115" t="s">
        <v>36</v>
      </c>
      <c r="Q115">
        <v>0.2</v>
      </c>
      <c r="R115" t="s">
        <v>36</v>
      </c>
      <c r="S115">
        <v>0</v>
      </c>
      <c r="T115" t="s">
        <v>36</v>
      </c>
      <c r="U115">
        <v>39</v>
      </c>
      <c r="V115" t="s">
        <v>37</v>
      </c>
      <c r="W115">
        <v>44</v>
      </c>
      <c r="X115" t="s">
        <v>38</v>
      </c>
      <c r="Y115">
        <v>34</v>
      </c>
      <c r="Z115" t="s">
        <v>38</v>
      </c>
      <c r="AA115">
        <v>1</v>
      </c>
      <c r="AB115" t="s">
        <v>38</v>
      </c>
    </row>
    <row r="116" spans="1:40" x14ac:dyDescent="0.35">
      <c r="A116" t="s">
        <v>34</v>
      </c>
      <c r="B116" t="s">
        <v>35</v>
      </c>
      <c r="C116">
        <v>38.847200000000001</v>
      </c>
      <c r="D116">
        <v>-77.034540000000007</v>
      </c>
      <c r="E116">
        <v>3</v>
      </c>
      <c r="F116" s="1">
        <v>43262</v>
      </c>
      <c r="G116">
        <v>0.42</v>
      </c>
      <c r="H116">
        <f t="shared" si="8"/>
        <v>112</v>
      </c>
      <c r="I116">
        <f t="shared" si="9"/>
        <v>10.182648401826484</v>
      </c>
      <c r="J116">
        <f t="shared" si="10"/>
        <v>10.218978102189782</v>
      </c>
      <c r="K116">
        <f t="shared" si="11"/>
        <v>10.187011469062753</v>
      </c>
      <c r="L116">
        <f t="shared" si="12"/>
        <v>30.729525120440471</v>
      </c>
      <c r="M116">
        <f t="shared" si="13"/>
        <v>0.30729525120440471</v>
      </c>
      <c r="N116">
        <f t="shared" si="14"/>
        <v>17.491052993805919</v>
      </c>
      <c r="O116">
        <v>4.5563410586067041</v>
      </c>
      <c r="P116" t="s">
        <v>36</v>
      </c>
      <c r="Q116">
        <v>0</v>
      </c>
      <c r="R116" t="s">
        <v>36</v>
      </c>
      <c r="S116">
        <v>0</v>
      </c>
      <c r="T116" t="s">
        <v>36</v>
      </c>
      <c r="U116">
        <v>65</v>
      </c>
      <c r="V116" t="s">
        <v>37</v>
      </c>
      <c r="W116">
        <v>67</v>
      </c>
      <c r="X116" t="s">
        <v>38</v>
      </c>
      <c r="Y116">
        <v>61</v>
      </c>
      <c r="Z116" t="s">
        <v>38</v>
      </c>
      <c r="AA116">
        <v>1</v>
      </c>
      <c r="AB116" t="s">
        <v>38</v>
      </c>
      <c r="AE116">
        <v>1</v>
      </c>
      <c r="AF116" t="s">
        <v>38</v>
      </c>
    </row>
    <row r="117" spans="1:40" x14ac:dyDescent="0.35">
      <c r="A117" t="s">
        <v>34</v>
      </c>
      <c r="B117" t="s">
        <v>35</v>
      </c>
      <c r="C117">
        <v>38.847200000000001</v>
      </c>
      <c r="D117">
        <v>-77.034540000000007</v>
      </c>
      <c r="E117">
        <v>3</v>
      </c>
      <c r="F117" s="1">
        <v>43648</v>
      </c>
      <c r="G117">
        <v>0.42</v>
      </c>
      <c r="H117">
        <f t="shared" si="8"/>
        <v>112</v>
      </c>
      <c r="I117">
        <f t="shared" si="9"/>
        <v>10.182648401826484</v>
      </c>
      <c r="J117">
        <f t="shared" si="10"/>
        <v>10.218978102189782</v>
      </c>
      <c r="K117">
        <f t="shared" si="11"/>
        <v>10.187011469062753</v>
      </c>
      <c r="L117">
        <f t="shared" si="12"/>
        <v>30.729525120440471</v>
      </c>
      <c r="M117">
        <f t="shared" si="13"/>
        <v>0.30729525120440471</v>
      </c>
      <c r="N117">
        <f t="shared" si="14"/>
        <v>17.798348245010324</v>
      </c>
      <c r="O117">
        <v>4.636390096859194</v>
      </c>
      <c r="P117" t="s">
        <v>36</v>
      </c>
      <c r="Q117">
        <v>0</v>
      </c>
      <c r="R117" t="s">
        <v>36</v>
      </c>
      <c r="S117">
        <v>0</v>
      </c>
      <c r="T117" t="s">
        <v>36</v>
      </c>
      <c r="U117">
        <v>81</v>
      </c>
      <c r="V117" t="s">
        <v>37</v>
      </c>
      <c r="W117">
        <v>94</v>
      </c>
      <c r="X117" t="s">
        <v>38</v>
      </c>
      <c r="Y117">
        <v>70</v>
      </c>
      <c r="Z117" t="s">
        <v>38</v>
      </c>
      <c r="AA117">
        <v>1</v>
      </c>
      <c r="AB117" t="s">
        <v>38</v>
      </c>
      <c r="AE117">
        <v>1</v>
      </c>
      <c r="AF117" t="s">
        <v>38</v>
      </c>
    </row>
    <row r="118" spans="1:40" x14ac:dyDescent="0.35">
      <c r="A118" t="s">
        <v>34</v>
      </c>
      <c r="B118" t="s">
        <v>35</v>
      </c>
      <c r="C118">
        <v>38.847200000000001</v>
      </c>
      <c r="D118">
        <v>-77.034540000000007</v>
      </c>
      <c r="E118">
        <v>3</v>
      </c>
      <c r="F118" s="1">
        <v>43792</v>
      </c>
      <c r="G118">
        <v>0.42</v>
      </c>
      <c r="H118">
        <f t="shared" si="8"/>
        <v>112</v>
      </c>
      <c r="I118">
        <f t="shared" si="9"/>
        <v>10.182648401826484</v>
      </c>
      <c r="J118">
        <f t="shared" si="10"/>
        <v>10.218978102189782</v>
      </c>
      <c r="K118">
        <f t="shared" si="11"/>
        <v>10.187011469062753</v>
      </c>
      <c r="L118">
        <f t="shared" si="12"/>
        <v>30.729525120440471</v>
      </c>
      <c r="M118">
        <f t="shared" si="13"/>
        <v>0.30729525120440471</v>
      </c>
      <c r="N118">
        <f t="shared" si="14"/>
        <v>18.105643496214729</v>
      </c>
      <c r="O118">
        <v>4.716439135111683</v>
      </c>
      <c r="P118" t="s">
        <v>36</v>
      </c>
      <c r="Q118">
        <v>0</v>
      </c>
      <c r="R118" t="s">
        <v>36</v>
      </c>
      <c r="S118">
        <v>0</v>
      </c>
      <c r="T118" t="s">
        <v>36</v>
      </c>
      <c r="U118">
        <v>41</v>
      </c>
      <c r="V118" t="s">
        <v>37</v>
      </c>
      <c r="W118">
        <v>44</v>
      </c>
      <c r="X118" t="s">
        <v>38</v>
      </c>
      <c r="Y118">
        <v>35</v>
      </c>
      <c r="Z118" t="s">
        <v>38</v>
      </c>
      <c r="AA118">
        <v>1</v>
      </c>
      <c r="AB118" t="s">
        <v>38</v>
      </c>
    </row>
    <row r="119" spans="1:40" x14ac:dyDescent="0.35">
      <c r="A119" t="s">
        <v>34</v>
      </c>
      <c r="B119" t="s">
        <v>35</v>
      </c>
      <c r="C119">
        <v>38.847200000000001</v>
      </c>
      <c r="D119">
        <v>-77.034540000000007</v>
      </c>
      <c r="E119">
        <v>3</v>
      </c>
      <c r="F119" s="1">
        <v>43235</v>
      </c>
      <c r="G119">
        <v>0.41</v>
      </c>
      <c r="H119">
        <f t="shared" si="8"/>
        <v>116</v>
      </c>
      <c r="I119">
        <f t="shared" si="9"/>
        <v>10.547945205479452</v>
      </c>
      <c r="J119">
        <f t="shared" si="10"/>
        <v>10.583941605839415</v>
      </c>
      <c r="K119">
        <f t="shared" si="11"/>
        <v>10.552268244575938</v>
      </c>
      <c r="L119">
        <f t="shared" si="12"/>
        <v>31.830695113558154</v>
      </c>
      <c r="M119">
        <f t="shared" si="13"/>
        <v>0.31830695113558155</v>
      </c>
      <c r="N119">
        <f t="shared" si="14"/>
        <v>18.423950447350311</v>
      </c>
      <c r="O119">
        <v>4.7993566719353709</v>
      </c>
      <c r="P119" t="s">
        <v>36</v>
      </c>
      <c r="Q119">
        <v>0</v>
      </c>
      <c r="R119" t="s">
        <v>36</v>
      </c>
      <c r="S119">
        <v>0</v>
      </c>
      <c r="T119" t="s">
        <v>36</v>
      </c>
      <c r="U119">
        <v>75</v>
      </c>
      <c r="V119" t="s">
        <v>37</v>
      </c>
      <c r="W119">
        <v>89</v>
      </c>
      <c r="X119" t="s">
        <v>38</v>
      </c>
      <c r="Y119">
        <v>66</v>
      </c>
      <c r="Z119" t="s">
        <v>38</v>
      </c>
      <c r="AA119">
        <v>1</v>
      </c>
      <c r="AB119" t="s">
        <v>38</v>
      </c>
      <c r="AE119">
        <v>1</v>
      </c>
      <c r="AF119" t="s">
        <v>38</v>
      </c>
    </row>
    <row r="120" spans="1:40" x14ac:dyDescent="0.35">
      <c r="A120" t="s">
        <v>34</v>
      </c>
      <c r="B120" t="s">
        <v>35</v>
      </c>
      <c r="C120">
        <v>38.847200000000001</v>
      </c>
      <c r="D120">
        <v>-77.034540000000007</v>
      </c>
      <c r="E120">
        <v>3</v>
      </c>
      <c r="F120" s="1">
        <v>43534</v>
      </c>
      <c r="G120">
        <v>0.41</v>
      </c>
      <c r="H120">
        <f t="shared" si="8"/>
        <v>116</v>
      </c>
      <c r="I120">
        <f t="shared" si="9"/>
        <v>10.547945205479452</v>
      </c>
      <c r="J120">
        <f t="shared" si="10"/>
        <v>10.583941605839415</v>
      </c>
      <c r="K120">
        <f t="shared" si="11"/>
        <v>10.552268244575938</v>
      </c>
      <c r="L120">
        <f t="shared" si="12"/>
        <v>31.830695113558154</v>
      </c>
      <c r="M120">
        <f t="shared" si="13"/>
        <v>0.31830695113558155</v>
      </c>
      <c r="N120">
        <f t="shared" si="14"/>
        <v>18.742257398485894</v>
      </c>
      <c r="O120">
        <v>4.8822742087590587</v>
      </c>
      <c r="P120" t="s">
        <v>36</v>
      </c>
      <c r="Q120">
        <v>0</v>
      </c>
      <c r="R120" t="s">
        <v>36</v>
      </c>
      <c r="S120">
        <v>0</v>
      </c>
      <c r="T120" t="s">
        <v>36</v>
      </c>
      <c r="U120">
        <v>45</v>
      </c>
      <c r="V120" t="s">
        <v>37</v>
      </c>
      <c r="W120">
        <v>60</v>
      </c>
      <c r="X120" t="s">
        <v>38</v>
      </c>
      <c r="Y120">
        <v>40</v>
      </c>
      <c r="Z120" t="s">
        <v>38</v>
      </c>
      <c r="AA120">
        <v>1</v>
      </c>
      <c r="AB120" t="s">
        <v>38</v>
      </c>
    </row>
    <row r="121" spans="1:40" x14ac:dyDescent="0.35">
      <c r="A121" t="s">
        <v>34</v>
      </c>
      <c r="B121" t="s">
        <v>35</v>
      </c>
      <c r="C121">
        <v>38.847200000000001</v>
      </c>
      <c r="D121">
        <v>-77.034540000000007</v>
      </c>
      <c r="E121">
        <v>3</v>
      </c>
      <c r="F121" s="1">
        <v>43596</v>
      </c>
      <c r="G121">
        <v>0.41</v>
      </c>
      <c r="H121">
        <f t="shared" si="8"/>
        <v>116</v>
      </c>
      <c r="I121">
        <f t="shared" si="9"/>
        <v>10.547945205479452</v>
      </c>
      <c r="J121">
        <f t="shared" si="10"/>
        <v>10.583941605839415</v>
      </c>
      <c r="K121">
        <f t="shared" si="11"/>
        <v>10.552268244575938</v>
      </c>
      <c r="L121">
        <f t="shared" si="12"/>
        <v>31.830695113558154</v>
      </c>
      <c r="M121">
        <f t="shared" si="13"/>
        <v>0.31830695113558155</v>
      </c>
      <c r="N121">
        <f t="shared" si="14"/>
        <v>19.060564349621476</v>
      </c>
      <c r="O121">
        <v>4.9651917455827457</v>
      </c>
      <c r="P121" t="s">
        <v>36</v>
      </c>
      <c r="Q121">
        <v>0</v>
      </c>
      <c r="R121" t="s">
        <v>36</v>
      </c>
      <c r="S121">
        <v>0</v>
      </c>
      <c r="T121" t="s">
        <v>36</v>
      </c>
      <c r="U121">
        <v>68</v>
      </c>
      <c r="V121" t="s">
        <v>37</v>
      </c>
      <c r="W121">
        <v>74</v>
      </c>
      <c r="X121" t="s">
        <v>38</v>
      </c>
      <c r="Y121">
        <v>58</v>
      </c>
      <c r="Z121" t="s">
        <v>38</v>
      </c>
      <c r="AA121">
        <v>1</v>
      </c>
      <c r="AB121" t="s">
        <v>38</v>
      </c>
    </row>
    <row r="122" spans="1:40" x14ac:dyDescent="0.35">
      <c r="A122" t="s">
        <v>34</v>
      </c>
      <c r="B122" t="s">
        <v>35</v>
      </c>
      <c r="C122">
        <v>38.847200000000001</v>
      </c>
      <c r="D122">
        <v>-77.034540000000007</v>
      </c>
      <c r="E122">
        <v>3</v>
      </c>
      <c r="F122" s="1">
        <v>43815</v>
      </c>
      <c r="G122">
        <v>0.41</v>
      </c>
      <c r="H122">
        <f t="shared" si="8"/>
        <v>116</v>
      </c>
      <c r="I122">
        <f t="shared" si="9"/>
        <v>10.547945205479452</v>
      </c>
      <c r="J122">
        <f t="shared" si="10"/>
        <v>10.583941605839415</v>
      </c>
      <c r="K122">
        <f t="shared" si="11"/>
        <v>10.552268244575938</v>
      </c>
      <c r="L122">
        <f t="shared" si="12"/>
        <v>31.830695113558154</v>
      </c>
      <c r="M122">
        <f t="shared" si="13"/>
        <v>0.31830695113558155</v>
      </c>
      <c r="N122">
        <f t="shared" si="14"/>
        <v>19.378871300757059</v>
      </c>
      <c r="O122">
        <v>5.0481092824064335</v>
      </c>
      <c r="P122" t="s">
        <v>36</v>
      </c>
      <c r="Q122">
        <v>0.1</v>
      </c>
      <c r="R122" t="s">
        <v>36</v>
      </c>
      <c r="S122">
        <v>0</v>
      </c>
      <c r="T122" t="s">
        <v>39</v>
      </c>
      <c r="U122">
        <v>38</v>
      </c>
      <c r="V122" t="s">
        <v>37</v>
      </c>
      <c r="W122">
        <v>40</v>
      </c>
      <c r="X122" t="s">
        <v>38</v>
      </c>
      <c r="Y122">
        <v>34</v>
      </c>
      <c r="Z122" t="s">
        <v>38</v>
      </c>
      <c r="AA122">
        <v>1</v>
      </c>
      <c r="AB122" t="s">
        <v>38</v>
      </c>
      <c r="AG122">
        <v>1</v>
      </c>
      <c r="AH122" t="s">
        <v>38</v>
      </c>
    </row>
    <row r="123" spans="1:40" x14ac:dyDescent="0.35">
      <c r="A123" t="s">
        <v>34</v>
      </c>
      <c r="B123" t="s">
        <v>35</v>
      </c>
      <c r="C123">
        <v>38.847200000000001</v>
      </c>
      <c r="D123">
        <v>-77.034540000000007</v>
      </c>
      <c r="E123">
        <v>3</v>
      </c>
      <c r="F123" s="1">
        <v>43700</v>
      </c>
      <c r="G123">
        <v>0.38</v>
      </c>
      <c r="H123">
        <f t="shared" si="8"/>
        <v>120</v>
      </c>
      <c r="I123">
        <f t="shared" si="9"/>
        <v>10.913242009132421</v>
      </c>
      <c r="J123">
        <f t="shared" si="10"/>
        <v>10.948905109489051</v>
      </c>
      <c r="K123">
        <f t="shared" si="11"/>
        <v>10.917525020089123</v>
      </c>
      <c r="L123">
        <f t="shared" si="12"/>
        <v>32.931865106675843</v>
      </c>
      <c r="M123">
        <f t="shared" si="13"/>
        <v>0.32931865106675845</v>
      </c>
      <c r="N123">
        <f t="shared" si="14"/>
        <v>19.708189951823815</v>
      </c>
      <c r="O123">
        <v>5.1338953178013185</v>
      </c>
      <c r="P123" t="s">
        <v>36</v>
      </c>
      <c r="Q123">
        <v>0</v>
      </c>
      <c r="R123" t="s">
        <v>36</v>
      </c>
      <c r="S123">
        <v>0</v>
      </c>
      <c r="T123" t="s">
        <v>36</v>
      </c>
      <c r="U123">
        <v>76</v>
      </c>
      <c r="V123" t="s">
        <v>37</v>
      </c>
      <c r="W123">
        <v>79</v>
      </c>
      <c r="X123" t="s">
        <v>38</v>
      </c>
      <c r="Y123">
        <v>68</v>
      </c>
      <c r="Z123" t="s">
        <v>38</v>
      </c>
      <c r="AA123">
        <v>1</v>
      </c>
      <c r="AB123" t="s">
        <v>38</v>
      </c>
    </row>
    <row r="124" spans="1:40" x14ac:dyDescent="0.35">
      <c r="A124" t="s">
        <v>34</v>
      </c>
      <c r="B124" t="s">
        <v>35</v>
      </c>
      <c r="C124">
        <v>38.847200000000001</v>
      </c>
      <c r="D124">
        <v>-77.034540000000007</v>
      </c>
      <c r="E124">
        <v>3</v>
      </c>
      <c r="F124" s="1">
        <v>42812</v>
      </c>
      <c r="G124">
        <v>0.37</v>
      </c>
      <c r="H124">
        <f t="shared" si="8"/>
        <v>121</v>
      </c>
      <c r="I124">
        <f t="shared" si="9"/>
        <v>11.004566210045661</v>
      </c>
      <c r="J124">
        <f t="shared" si="10"/>
        <v>11.040145985401459</v>
      </c>
      <c r="K124">
        <f t="shared" si="11"/>
        <v>11.008839213967422</v>
      </c>
      <c r="L124">
        <f t="shared" si="12"/>
        <v>33.20715760495527</v>
      </c>
      <c r="M124">
        <f t="shared" si="13"/>
        <v>0.33207157604955267</v>
      </c>
      <c r="N124">
        <f t="shared" si="14"/>
        <v>20.040261527873369</v>
      </c>
      <c r="O124">
        <v>5.2203984778390033</v>
      </c>
      <c r="P124" t="s">
        <v>36</v>
      </c>
      <c r="Q124">
        <v>0</v>
      </c>
      <c r="R124" t="s">
        <v>36</v>
      </c>
      <c r="S124">
        <v>0</v>
      </c>
      <c r="T124" t="s">
        <v>36</v>
      </c>
      <c r="U124">
        <v>46</v>
      </c>
      <c r="V124" t="s">
        <v>37</v>
      </c>
      <c r="W124">
        <v>59</v>
      </c>
      <c r="X124" t="s">
        <v>38</v>
      </c>
      <c r="Y124">
        <v>40</v>
      </c>
      <c r="Z124" t="s">
        <v>38</v>
      </c>
      <c r="AA124">
        <v>1</v>
      </c>
      <c r="AB124" t="s">
        <v>38</v>
      </c>
      <c r="AM124">
        <v>1</v>
      </c>
      <c r="AN124" t="s">
        <v>38</v>
      </c>
    </row>
    <row r="125" spans="1:40" x14ac:dyDescent="0.35">
      <c r="A125" t="s">
        <v>34</v>
      </c>
      <c r="B125" t="s">
        <v>35</v>
      </c>
      <c r="C125">
        <v>38.847200000000001</v>
      </c>
      <c r="D125">
        <v>-77.034540000000007</v>
      </c>
      <c r="E125">
        <v>3</v>
      </c>
      <c r="F125" s="1">
        <v>43112</v>
      </c>
      <c r="G125">
        <v>0.37</v>
      </c>
      <c r="H125">
        <f t="shared" si="8"/>
        <v>121</v>
      </c>
      <c r="I125">
        <f t="shared" si="9"/>
        <v>11.004566210045661</v>
      </c>
      <c r="J125">
        <f t="shared" si="10"/>
        <v>11.040145985401459</v>
      </c>
      <c r="K125">
        <f t="shared" si="11"/>
        <v>11.008839213967422</v>
      </c>
      <c r="L125">
        <f t="shared" si="12"/>
        <v>33.20715760495527</v>
      </c>
      <c r="M125">
        <f t="shared" si="13"/>
        <v>0.33207157604955267</v>
      </c>
      <c r="N125">
        <f t="shared" si="14"/>
        <v>20.372333103922923</v>
      </c>
      <c r="O125">
        <v>5.3069016378766882</v>
      </c>
      <c r="P125" t="s">
        <v>36</v>
      </c>
      <c r="Q125">
        <v>0</v>
      </c>
      <c r="R125" t="s">
        <v>36</v>
      </c>
      <c r="S125">
        <v>0</v>
      </c>
      <c r="T125" t="s">
        <v>36</v>
      </c>
      <c r="U125">
        <v>60</v>
      </c>
      <c r="V125" t="s">
        <v>37</v>
      </c>
      <c r="W125">
        <v>64</v>
      </c>
      <c r="X125" t="s">
        <v>38</v>
      </c>
      <c r="Y125">
        <v>57</v>
      </c>
      <c r="Z125" t="s">
        <v>38</v>
      </c>
      <c r="AA125">
        <v>1</v>
      </c>
      <c r="AB125" t="s">
        <v>38</v>
      </c>
    </row>
    <row r="126" spans="1:40" x14ac:dyDescent="0.35">
      <c r="A126" t="s">
        <v>34</v>
      </c>
      <c r="B126" t="s">
        <v>35</v>
      </c>
      <c r="C126">
        <v>38.847200000000001</v>
      </c>
      <c r="D126">
        <v>-77.034540000000007</v>
      </c>
      <c r="E126">
        <v>3</v>
      </c>
      <c r="F126" s="1">
        <v>43568</v>
      </c>
      <c r="G126">
        <v>0.37</v>
      </c>
      <c r="H126">
        <f t="shared" si="8"/>
        <v>121</v>
      </c>
      <c r="I126">
        <f t="shared" si="9"/>
        <v>11.004566210045661</v>
      </c>
      <c r="J126">
        <f t="shared" si="10"/>
        <v>11.040145985401459</v>
      </c>
      <c r="K126">
        <f t="shared" si="11"/>
        <v>11.008839213967422</v>
      </c>
      <c r="L126">
        <f t="shared" si="12"/>
        <v>33.20715760495527</v>
      </c>
      <c r="M126">
        <f t="shared" si="13"/>
        <v>0.33207157604955267</v>
      </c>
      <c r="N126">
        <f t="shared" si="14"/>
        <v>20.704404679972477</v>
      </c>
      <c r="O126">
        <v>5.3934047979143731</v>
      </c>
      <c r="P126" t="s">
        <v>36</v>
      </c>
      <c r="Q126">
        <v>0</v>
      </c>
      <c r="R126" t="s">
        <v>36</v>
      </c>
      <c r="S126">
        <v>0</v>
      </c>
      <c r="T126" t="s">
        <v>36</v>
      </c>
      <c r="U126">
        <v>67</v>
      </c>
      <c r="V126" t="s">
        <v>37</v>
      </c>
      <c r="W126">
        <v>77</v>
      </c>
      <c r="X126" t="s">
        <v>38</v>
      </c>
      <c r="Y126">
        <v>63</v>
      </c>
      <c r="Z126" t="s">
        <v>38</v>
      </c>
      <c r="AA126">
        <v>1</v>
      </c>
      <c r="AB126" t="s">
        <v>38</v>
      </c>
      <c r="AE126">
        <v>1</v>
      </c>
      <c r="AF126" t="s">
        <v>38</v>
      </c>
    </row>
    <row r="127" spans="1:40" x14ac:dyDescent="0.35">
      <c r="A127" t="s">
        <v>34</v>
      </c>
      <c r="B127" t="s">
        <v>35</v>
      </c>
      <c r="C127">
        <v>38.847200000000001</v>
      </c>
      <c r="D127">
        <v>-77.034540000000007</v>
      </c>
      <c r="E127">
        <v>3</v>
      </c>
      <c r="F127" s="1">
        <v>43626</v>
      </c>
      <c r="G127">
        <v>0.37</v>
      </c>
      <c r="H127">
        <f t="shared" si="8"/>
        <v>121</v>
      </c>
      <c r="I127">
        <f t="shared" si="9"/>
        <v>11.004566210045661</v>
      </c>
      <c r="J127">
        <f t="shared" si="10"/>
        <v>11.040145985401459</v>
      </c>
      <c r="K127">
        <f t="shared" si="11"/>
        <v>11.008839213967422</v>
      </c>
      <c r="L127">
        <f t="shared" si="12"/>
        <v>33.20715760495527</v>
      </c>
      <c r="M127">
        <f t="shared" si="13"/>
        <v>0.33207157604955267</v>
      </c>
      <c r="N127">
        <f t="shared" si="14"/>
        <v>21.036476256022031</v>
      </c>
      <c r="O127">
        <v>5.479907957952058</v>
      </c>
      <c r="P127" t="s">
        <v>36</v>
      </c>
      <c r="Q127">
        <v>0</v>
      </c>
      <c r="R127" t="s">
        <v>36</v>
      </c>
      <c r="S127">
        <v>0</v>
      </c>
      <c r="T127" t="s">
        <v>36</v>
      </c>
      <c r="U127">
        <v>68</v>
      </c>
      <c r="V127" t="s">
        <v>37</v>
      </c>
      <c r="W127">
        <v>77</v>
      </c>
      <c r="X127" t="s">
        <v>38</v>
      </c>
      <c r="Y127">
        <v>64</v>
      </c>
      <c r="Z127" t="s">
        <v>38</v>
      </c>
      <c r="AA127">
        <v>1</v>
      </c>
      <c r="AB127" t="s">
        <v>38</v>
      </c>
      <c r="AE127">
        <v>1</v>
      </c>
      <c r="AF127" t="s">
        <v>38</v>
      </c>
    </row>
    <row r="128" spans="1:40" x14ac:dyDescent="0.35">
      <c r="A128" t="s">
        <v>34</v>
      </c>
      <c r="B128" t="s">
        <v>35</v>
      </c>
      <c r="C128">
        <v>38.847200000000001</v>
      </c>
      <c r="D128">
        <v>-77.034540000000007</v>
      </c>
      <c r="E128">
        <v>3</v>
      </c>
      <c r="F128" s="1">
        <v>43670</v>
      </c>
      <c r="G128">
        <v>0.37</v>
      </c>
      <c r="H128">
        <f t="shared" si="8"/>
        <v>121</v>
      </c>
      <c r="I128">
        <f t="shared" si="9"/>
        <v>11.004566210045661</v>
      </c>
      <c r="J128">
        <f t="shared" si="10"/>
        <v>11.040145985401459</v>
      </c>
      <c r="K128">
        <f t="shared" si="11"/>
        <v>11.008839213967422</v>
      </c>
      <c r="L128">
        <f t="shared" si="12"/>
        <v>33.20715760495527</v>
      </c>
      <c r="M128">
        <f t="shared" si="13"/>
        <v>0.33207157604955267</v>
      </c>
      <c r="N128">
        <f t="shared" si="14"/>
        <v>21.368547832071584</v>
      </c>
      <c r="O128">
        <v>5.5664111179897429</v>
      </c>
      <c r="P128" t="s">
        <v>36</v>
      </c>
      <c r="Q128">
        <v>0</v>
      </c>
      <c r="R128" t="s">
        <v>36</v>
      </c>
      <c r="S128">
        <v>0</v>
      </c>
      <c r="T128" t="s">
        <v>36</v>
      </c>
      <c r="U128">
        <v>76</v>
      </c>
      <c r="V128" t="s">
        <v>37</v>
      </c>
      <c r="W128">
        <v>87</v>
      </c>
      <c r="X128" t="s">
        <v>38</v>
      </c>
      <c r="Y128">
        <v>69</v>
      </c>
      <c r="Z128" t="s">
        <v>38</v>
      </c>
    </row>
    <row r="129" spans="1:40" x14ac:dyDescent="0.35">
      <c r="A129" t="s">
        <v>34</v>
      </c>
      <c r="B129" t="s">
        <v>35</v>
      </c>
      <c r="C129">
        <v>38.847200000000001</v>
      </c>
      <c r="D129">
        <v>-77.034540000000007</v>
      </c>
      <c r="E129">
        <v>3</v>
      </c>
      <c r="F129" s="1">
        <v>42902</v>
      </c>
      <c r="G129">
        <v>0.36</v>
      </c>
      <c r="H129">
        <f t="shared" si="8"/>
        <v>126</v>
      </c>
      <c r="I129">
        <f t="shared" si="9"/>
        <v>11.461187214611872</v>
      </c>
      <c r="J129">
        <f t="shared" si="10"/>
        <v>11.496350364963504</v>
      </c>
      <c r="K129">
        <f t="shared" si="11"/>
        <v>11.465410183358902</v>
      </c>
      <c r="L129">
        <f t="shared" si="12"/>
        <v>34.583620096352377</v>
      </c>
      <c r="M129">
        <f t="shared" si="13"/>
        <v>0.34583620096352374</v>
      </c>
      <c r="N129">
        <f t="shared" si="14"/>
        <v>21.71438403303511</v>
      </c>
      <c r="O129">
        <v>5.6564999012414248</v>
      </c>
      <c r="P129" t="s">
        <v>36</v>
      </c>
      <c r="Q129">
        <v>0</v>
      </c>
      <c r="R129" t="s">
        <v>36</v>
      </c>
      <c r="S129">
        <v>0</v>
      </c>
      <c r="T129" t="s">
        <v>36</v>
      </c>
      <c r="U129">
        <v>76</v>
      </c>
      <c r="V129" t="s">
        <v>37</v>
      </c>
      <c r="W129">
        <v>84</v>
      </c>
      <c r="X129" t="s">
        <v>38</v>
      </c>
      <c r="Y129">
        <v>70</v>
      </c>
      <c r="Z129" t="s">
        <v>38</v>
      </c>
      <c r="AA129">
        <v>1</v>
      </c>
      <c r="AB129" t="s">
        <v>38</v>
      </c>
      <c r="AE129">
        <v>1</v>
      </c>
      <c r="AF129" t="s">
        <v>38</v>
      </c>
    </row>
    <row r="130" spans="1:40" x14ac:dyDescent="0.35">
      <c r="A130" t="s">
        <v>34</v>
      </c>
      <c r="B130" t="s">
        <v>35</v>
      </c>
      <c r="C130">
        <v>38.847200000000001</v>
      </c>
      <c r="D130">
        <v>-77.034540000000007</v>
      </c>
      <c r="E130">
        <v>3</v>
      </c>
      <c r="F130" s="1">
        <v>43324</v>
      </c>
      <c r="G130">
        <v>0.36</v>
      </c>
      <c r="H130">
        <f t="shared" si="8"/>
        <v>126</v>
      </c>
      <c r="I130">
        <f t="shared" si="9"/>
        <v>11.461187214611872</v>
      </c>
      <c r="J130">
        <f t="shared" si="10"/>
        <v>11.496350364963504</v>
      </c>
      <c r="K130">
        <f t="shared" si="11"/>
        <v>11.465410183358902</v>
      </c>
      <c r="L130">
        <f t="shared" si="12"/>
        <v>34.583620096352377</v>
      </c>
      <c r="M130">
        <f t="shared" si="13"/>
        <v>0.34583620096352374</v>
      </c>
      <c r="N130">
        <f t="shared" si="14"/>
        <v>22.060220233998635</v>
      </c>
      <c r="O130">
        <v>5.7465886844931067</v>
      </c>
      <c r="P130" t="s">
        <v>36</v>
      </c>
      <c r="Q130">
        <v>0</v>
      </c>
      <c r="R130" t="s">
        <v>36</v>
      </c>
      <c r="S130">
        <v>0</v>
      </c>
      <c r="T130" t="s">
        <v>36</v>
      </c>
      <c r="U130">
        <v>79</v>
      </c>
      <c r="V130" t="s">
        <v>37</v>
      </c>
      <c r="W130">
        <v>87</v>
      </c>
      <c r="X130" t="s">
        <v>38</v>
      </c>
      <c r="Y130">
        <v>74</v>
      </c>
      <c r="Z130" t="s">
        <v>38</v>
      </c>
      <c r="AE130">
        <v>1</v>
      </c>
      <c r="AF130" t="s">
        <v>38</v>
      </c>
      <c r="AM130">
        <v>1</v>
      </c>
      <c r="AN130" t="s">
        <v>38</v>
      </c>
    </row>
    <row r="131" spans="1:40" x14ac:dyDescent="0.35">
      <c r="A131" t="s">
        <v>34</v>
      </c>
      <c r="B131" t="s">
        <v>35</v>
      </c>
      <c r="C131">
        <v>38.847200000000001</v>
      </c>
      <c r="D131">
        <v>-77.034540000000007</v>
      </c>
      <c r="E131">
        <v>3</v>
      </c>
      <c r="F131" s="1">
        <v>43454</v>
      </c>
      <c r="G131">
        <v>0.36</v>
      </c>
      <c r="H131">
        <f t="shared" si="8"/>
        <v>126</v>
      </c>
      <c r="I131">
        <f t="shared" si="9"/>
        <v>11.461187214611872</v>
      </c>
      <c r="J131">
        <f t="shared" si="10"/>
        <v>11.496350364963504</v>
      </c>
      <c r="K131">
        <f t="shared" si="11"/>
        <v>11.465410183358902</v>
      </c>
      <c r="L131">
        <f t="shared" si="12"/>
        <v>34.583620096352377</v>
      </c>
      <c r="M131">
        <f t="shared" si="13"/>
        <v>0.34583620096352374</v>
      </c>
      <c r="N131">
        <f t="shared" si="14"/>
        <v>22.40605643496216</v>
      </c>
      <c r="O131">
        <v>5.8366774677447895</v>
      </c>
      <c r="P131" t="s">
        <v>36</v>
      </c>
      <c r="Q131">
        <v>0</v>
      </c>
      <c r="R131" t="s">
        <v>36</v>
      </c>
      <c r="S131">
        <v>0</v>
      </c>
      <c r="T131" t="s">
        <v>36</v>
      </c>
      <c r="U131">
        <v>41</v>
      </c>
      <c r="V131" t="s">
        <v>37</v>
      </c>
      <c r="W131">
        <v>62</v>
      </c>
      <c r="X131" t="s">
        <v>38</v>
      </c>
      <c r="Y131">
        <v>36</v>
      </c>
      <c r="Z131" t="s">
        <v>38</v>
      </c>
      <c r="AA131">
        <v>1</v>
      </c>
      <c r="AB131" t="s">
        <v>38</v>
      </c>
    </row>
    <row r="132" spans="1:40" x14ac:dyDescent="0.35">
      <c r="A132" t="s">
        <v>34</v>
      </c>
      <c r="B132" t="s">
        <v>35</v>
      </c>
      <c r="C132">
        <v>38.847200000000001</v>
      </c>
      <c r="D132">
        <v>-77.034540000000007</v>
      </c>
      <c r="E132">
        <v>3</v>
      </c>
      <c r="F132" s="1">
        <v>43697</v>
      </c>
      <c r="G132">
        <v>0.36</v>
      </c>
      <c r="H132">
        <f t="shared" si="8"/>
        <v>126</v>
      </c>
      <c r="I132">
        <f t="shared" si="9"/>
        <v>11.461187214611872</v>
      </c>
      <c r="J132">
        <f t="shared" si="10"/>
        <v>11.496350364963504</v>
      </c>
      <c r="K132">
        <f t="shared" si="11"/>
        <v>11.465410183358902</v>
      </c>
      <c r="L132">
        <f t="shared" si="12"/>
        <v>34.583620096352377</v>
      </c>
      <c r="M132">
        <f t="shared" si="13"/>
        <v>0.34583620096352374</v>
      </c>
      <c r="N132">
        <f t="shared" si="14"/>
        <v>22.751892635925685</v>
      </c>
      <c r="O132">
        <v>5.9267662509964714</v>
      </c>
      <c r="P132" t="s">
        <v>36</v>
      </c>
      <c r="Q132">
        <v>0</v>
      </c>
      <c r="R132" t="s">
        <v>36</v>
      </c>
      <c r="S132">
        <v>0</v>
      </c>
      <c r="T132" t="s">
        <v>36</v>
      </c>
      <c r="U132">
        <v>85</v>
      </c>
      <c r="V132" t="s">
        <v>37</v>
      </c>
      <c r="W132">
        <v>96</v>
      </c>
      <c r="X132" t="s">
        <v>38</v>
      </c>
      <c r="Y132">
        <v>74</v>
      </c>
      <c r="Z132" t="s">
        <v>38</v>
      </c>
      <c r="AA132">
        <v>1</v>
      </c>
      <c r="AB132" t="s">
        <v>38</v>
      </c>
      <c r="AE132">
        <v>1</v>
      </c>
      <c r="AF132" t="s">
        <v>38</v>
      </c>
    </row>
    <row r="133" spans="1:40" x14ac:dyDescent="0.35">
      <c r="A133" t="s">
        <v>34</v>
      </c>
      <c r="B133" t="s">
        <v>35</v>
      </c>
      <c r="C133">
        <v>38.847200000000001</v>
      </c>
      <c r="D133">
        <v>-77.034540000000007</v>
      </c>
      <c r="E133">
        <v>3</v>
      </c>
      <c r="F133" s="1">
        <v>42737</v>
      </c>
      <c r="G133">
        <v>0.35</v>
      </c>
      <c r="H133">
        <f t="shared" ref="H133:H196" si="15">_xlfn.RANK.EQ(G133,$G$4:$G$1098,0)</f>
        <v>130</v>
      </c>
      <c r="I133">
        <f t="shared" ref="I133:I196" si="16">((H133-$I$3)/$H$2)*$G$2</f>
        <v>11.826484018264841</v>
      </c>
      <c r="J133">
        <f t="shared" ref="J133:J196" si="17">(H133*$G$2)/($H$2+$J$3)</f>
        <v>11.861313868613138</v>
      </c>
      <c r="K133">
        <f t="shared" ref="K133:K196" si="18">((H133-$K$3)/($H$2+$L$3))*$G$2</f>
        <v>11.830666958872088</v>
      </c>
      <c r="L133">
        <f t="shared" ref="L133:L196" si="19">((H133-$M$3)/($M$2+$N$3))*$G$2</f>
        <v>35.684790089470063</v>
      </c>
      <c r="M133">
        <f t="shared" ref="M133:M196" si="20">((H133-$M$3)/($M$2+$N$3))</f>
        <v>0.35684790089470064</v>
      </c>
      <c r="N133">
        <f t="shared" si="14"/>
        <v>23.108740536820385</v>
      </c>
      <c r="O133">
        <v>6.0197235328193512</v>
      </c>
      <c r="P133" t="s">
        <v>36</v>
      </c>
      <c r="Q133">
        <v>0</v>
      </c>
      <c r="R133" t="s">
        <v>36</v>
      </c>
      <c r="S133">
        <v>0</v>
      </c>
      <c r="T133" t="s">
        <v>36</v>
      </c>
      <c r="U133">
        <v>44</v>
      </c>
      <c r="V133" t="s">
        <v>37</v>
      </c>
      <c r="W133">
        <v>46</v>
      </c>
      <c r="X133" t="s">
        <v>38</v>
      </c>
      <c r="Y133">
        <v>41</v>
      </c>
      <c r="Z133" t="s">
        <v>38</v>
      </c>
      <c r="AA133">
        <v>1</v>
      </c>
      <c r="AB133" t="s">
        <v>38</v>
      </c>
    </row>
    <row r="134" spans="1:40" x14ac:dyDescent="0.35">
      <c r="A134" t="s">
        <v>34</v>
      </c>
      <c r="B134" t="s">
        <v>35</v>
      </c>
      <c r="C134">
        <v>38.847200000000001</v>
      </c>
      <c r="D134">
        <v>-77.034540000000007</v>
      </c>
      <c r="E134">
        <v>3</v>
      </c>
      <c r="F134" s="1">
        <v>43507</v>
      </c>
      <c r="G134">
        <v>0.35</v>
      </c>
      <c r="H134">
        <f t="shared" si="15"/>
        <v>130</v>
      </c>
      <c r="I134">
        <f t="shared" si="16"/>
        <v>11.826484018264841</v>
      </c>
      <c r="J134">
        <f t="shared" si="17"/>
        <v>11.861313868613138</v>
      </c>
      <c r="K134">
        <f t="shared" si="18"/>
        <v>11.830666958872088</v>
      </c>
      <c r="L134">
        <f t="shared" si="19"/>
        <v>35.684790089470063</v>
      </c>
      <c r="M134">
        <f t="shared" si="20"/>
        <v>0.35684790089470064</v>
      </c>
      <c r="N134">
        <f t="shared" si="14"/>
        <v>23.465588437715084</v>
      </c>
      <c r="O134">
        <v>6.1126808146422302</v>
      </c>
      <c r="P134" t="s">
        <v>36</v>
      </c>
      <c r="Q134">
        <v>0</v>
      </c>
      <c r="R134" t="s">
        <v>36</v>
      </c>
      <c r="S134">
        <v>0</v>
      </c>
      <c r="T134" t="s">
        <v>36</v>
      </c>
      <c r="U134">
        <v>36</v>
      </c>
      <c r="V134" t="s">
        <v>37</v>
      </c>
      <c r="W134">
        <v>38</v>
      </c>
      <c r="X134" t="s">
        <v>38</v>
      </c>
      <c r="Y134">
        <v>34</v>
      </c>
      <c r="Z134" t="s">
        <v>38</v>
      </c>
      <c r="AA134">
        <v>1</v>
      </c>
      <c r="AB134" t="s">
        <v>38</v>
      </c>
    </row>
    <row r="135" spans="1:40" x14ac:dyDescent="0.35">
      <c r="A135" t="s">
        <v>34</v>
      </c>
      <c r="B135" t="s">
        <v>35</v>
      </c>
      <c r="C135">
        <v>38.847200000000001</v>
      </c>
      <c r="D135">
        <v>-77.034540000000007</v>
      </c>
      <c r="E135">
        <v>3</v>
      </c>
      <c r="F135" s="1">
        <v>42794</v>
      </c>
      <c r="G135">
        <v>0.34</v>
      </c>
      <c r="H135">
        <f t="shared" si="15"/>
        <v>132</v>
      </c>
      <c r="I135">
        <f t="shared" si="16"/>
        <v>12.009132420091325</v>
      </c>
      <c r="J135">
        <f t="shared" si="17"/>
        <v>12.043795620437956</v>
      </c>
      <c r="K135">
        <f t="shared" si="18"/>
        <v>12.013295346628681</v>
      </c>
      <c r="L135">
        <f t="shared" si="19"/>
        <v>36.235375086028903</v>
      </c>
      <c r="M135">
        <f t="shared" si="20"/>
        <v>0.36235375086028904</v>
      </c>
      <c r="N135">
        <f t="shared" ref="N135:N198" si="21">N134+M135</f>
        <v>23.827942188575374</v>
      </c>
      <c r="O135">
        <v>6.2070723457507091</v>
      </c>
      <c r="P135" t="s">
        <v>36</v>
      </c>
      <c r="Q135">
        <v>0</v>
      </c>
      <c r="R135" t="s">
        <v>36</v>
      </c>
      <c r="S135">
        <v>0</v>
      </c>
      <c r="T135" t="s">
        <v>36</v>
      </c>
      <c r="U135">
        <v>55</v>
      </c>
      <c r="V135" t="s">
        <v>37</v>
      </c>
      <c r="W135">
        <v>68</v>
      </c>
      <c r="X135" t="s">
        <v>38</v>
      </c>
      <c r="Y135">
        <v>47</v>
      </c>
      <c r="Z135" t="s">
        <v>38</v>
      </c>
      <c r="AA135">
        <v>1</v>
      </c>
      <c r="AB135" t="s">
        <v>38</v>
      </c>
    </row>
    <row r="136" spans="1:40" x14ac:dyDescent="0.35">
      <c r="A136" t="s">
        <v>34</v>
      </c>
      <c r="B136" t="s">
        <v>35</v>
      </c>
      <c r="C136">
        <v>38.847200000000001</v>
      </c>
      <c r="D136">
        <v>-77.034540000000007</v>
      </c>
      <c r="E136">
        <v>3</v>
      </c>
      <c r="F136" s="1">
        <v>42807</v>
      </c>
      <c r="G136">
        <v>0.34</v>
      </c>
      <c r="H136">
        <f t="shared" si="15"/>
        <v>132</v>
      </c>
      <c r="I136">
        <f t="shared" si="16"/>
        <v>12.009132420091325</v>
      </c>
      <c r="J136">
        <f t="shared" si="17"/>
        <v>12.043795620437956</v>
      </c>
      <c r="K136">
        <f t="shared" si="18"/>
        <v>12.013295346628681</v>
      </c>
      <c r="L136">
        <f t="shared" si="19"/>
        <v>36.235375086028903</v>
      </c>
      <c r="M136">
        <f t="shared" si="20"/>
        <v>0.36235375086028904</v>
      </c>
      <c r="N136">
        <f t="shared" si="21"/>
        <v>24.190295939435664</v>
      </c>
      <c r="O136">
        <v>6.301463876859188</v>
      </c>
      <c r="P136" t="s">
        <v>36</v>
      </c>
      <c r="Q136">
        <v>1.1000000000000001</v>
      </c>
      <c r="R136" t="s">
        <v>36</v>
      </c>
      <c r="S136">
        <v>0</v>
      </c>
      <c r="T136" t="s">
        <v>36</v>
      </c>
      <c r="U136">
        <v>35</v>
      </c>
      <c r="V136" t="s">
        <v>37</v>
      </c>
      <c r="W136">
        <v>46</v>
      </c>
      <c r="X136" t="s">
        <v>38</v>
      </c>
      <c r="Y136">
        <v>28</v>
      </c>
      <c r="Z136" t="s">
        <v>38</v>
      </c>
      <c r="AA136">
        <v>1</v>
      </c>
      <c r="AB136" t="s">
        <v>38</v>
      </c>
      <c r="AG136">
        <v>1</v>
      </c>
      <c r="AH136" t="s">
        <v>38</v>
      </c>
      <c r="AK136">
        <v>1</v>
      </c>
      <c r="AL136" t="s">
        <v>38</v>
      </c>
      <c r="AM136">
        <v>1</v>
      </c>
      <c r="AN136" t="s">
        <v>38</v>
      </c>
    </row>
    <row r="137" spans="1:40" x14ac:dyDescent="0.35">
      <c r="A137" t="s">
        <v>34</v>
      </c>
      <c r="B137" t="s">
        <v>35</v>
      </c>
      <c r="C137">
        <v>38.847200000000001</v>
      </c>
      <c r="D137">
        <v>-77.034540000000007</v>
      </c>
      <c r="E137">
        <v>3</v>
      </c>
      <c r="F137" s="1">
        <v>42877</v>
      </c>
      <c r="G137">
        <v>0.34</v>
      </c>
      <c r="H137">
        <f t="shared" si="15"/>
        <v>132</v>
      </c>
      <c r="I137">
        <f t="shared" si="16"/>
        <v>12.009132420091325</v>
      </c>
      <c r="J137">
        <f t="shared" si="17"/>
        <v>12.043795620437956</v>
      </c>
      <c r="K137">
        <f t="shared" si="18"/>
        <v>12.013295346628681</v>
      </c>
      <c r="L137">
        <f t="shared" si="19"/>
        <v>36.235375086028903</v>
      </c>
      <c r="M137">
        <f t="shared" si="20"/>
        <v>0.36235375086028904</v>
      </c>
      <c r="N137">
        <f t="shared" si="21"/>
        <v>24.552649690295954</v>
      </c>
      <c r="O137">
        <v>6.3958554079676668</v>
      </c>
      <c r="P137" t="s">
        <v>36</v>
      </c>
      <c r="Q137">
        <v>0</v>
      </c>
      <c r="R137" t="s">
        <v>36</v>
      </c>
      <c r="S137">
        <v>0</v>
      </c>
      <c r="T137" t="s">
        <v>36</v>
      </c>
      <c r="U137">
        <v>64</v>
      </c>
      <c r="V137" t="s">
        <v>37</v>
      </c>
      <c r="W137">
        <v>72</v>
      </c>
      <c r="X137" t="s">
        <v>38</v>
      </c>
      <c r="Y137">
        <v>58</v>
      </c>
      <c r="Z137" t="s">
        <v>38</v>
      </c>
      <c r="AA137">
        <v>1</v>
      </c>
      <c r="AB137" t="s">
        <v>38</v>
      </c>
    </row>
    <row r="138" spans="1:40" x14ac:dyDescent="0.35">
      <c r="A138" t="s">
        <v>34</v>
      </c>
      <c r="B138" t="s">
        <v>35</v>
      </c>
      <c r="C138">
        <v>38.847200000000001</v>
      </c>
      <c r="D138">
        <v>-77.034540000000007</v>
      </c>
      <c r="E138">
        <v>3</v>
      </c>
      <c r="F138" s="1">
        <v>43417</v>
      </c>
      <c r="G138">
        <v>0.34</v>
      </c>
      <c r="H138">
        <f t="shared" si="15"/>
        <v>132</v>
      </c>
      <c r="I138">
        <f t="shared" si="16"/>
        <v>12.009132420091325</v>
      </c>
      <c r="J138">
        <f t="shared" si="17"/>
        <v>12.043795620437956</v>
      </c>
      <c r="K138">
        <f t="shared" si="18"/>
        <v>12.013295346628681</v>
      </c>
      <c r="L138">
        <f t="shared" si="19"/>
        <v>36.235375086028903</v>
      </c>
      <c r="M138">
        <f t="shared" si="20"/>
        <v>0.36235375086028904</v>
      </c>
      <c r="N138">
        <f t="shared" si="21"/>
        <v>24.915003441156244</v>
      </c>
      <c r="O138">
        <v>6.4902469390761457</v>
      </c>
      <c r="P138" t="s">
        <v>36</v>
      </c>
      <c r="Q138">
        <v>0</v>
      </c>
      <c r="R138" t="s">
        <v>36</v>
      </c>
      <c r="S138">
        <v>0</v>
      </c>
      <c r="T138" t="s">
        <v>36</v>
      </c>
      <c r="U138">
        <v>46</v>
      </c>
      <c r="V138" t="s">
        <v>37</v>
      </c>
      <c r="W138">
        <v>50</v>
      </c>
      <c r="X138" t="s">
        <v>38</v>
      </c>
      <c r="Y138">
        <v>44</v>
      </c>
      <c r="Z138" t="s">
        <v>38</v>
      </c>
      <c r="AA138">
        <v>1</v>
      </c>
      <c r="AB138" t="s">
        <v>38</v>
      </c>
    </row>
    <row r="139" spans="1:40" x14ac:dyDescent="0.35">
      <c r="A139" t="s">
        <v>34</v>
      </c>
      <c r="B139" t="s">
        <v>35</v>
      </c>
      <c r="C139">
        <v>38.847200000000001</v>
      </c>
      <c r="D139">
        <v>-77.034540000000007</v>
      </c>
      <c r="E139">
        <v>3</v>
      </c>
      <c r="F139" s="1">
        <v>43215</v>
      </c>
      <c r="G139">
        <v>0.32</v>
      </c>
      <c r="H139">
        <f t="shared" si="15"/>
        <v>136</v>
      </c>
      <c r="I139">
        <f t="shared" si="16"/>
        <v>12.374429223744292</v>
      </c>
      <c r="J139">
        <f t="shared" si="17"/>
        <v>12.408759124087592</v>
      </c>
      <c r="K139">
        <f t="shared" si="18"/>
        <v>12.378552122141867</v>
      </c>
      <c r="L139">
        <f t="shared" si="19"/>
        <v>37.336545079146596</v>
      </c>
      <c r="M139">
        <f t="shared" si="20"/>
        <v>0.37336545079146594</v>
      </c>
      <c r="N139">
        <f t="shared" si="21"/>
        <v>25.288368891947709</v>
      </c>
      <c r="O139">
        <v>6.5875069687558216</v>
      </c>
      <c r="P139" t="s">
        <v>36</v>
      </c>
      <c r="Q139">
        <v>0</v>
      </c>
      <c r="R139" t="s">
        <v>36</v>
      </c>
      <c r="S139">
        <v>0</v>
      </c>
      <c r="T139" t="s">
        <v>36</v>
      </c>
      <c r="U139">
        <v>59</v>
      </c>
      <c r="V139" t="s">
        <v>37</v>
      </c>
      <c r="W139">
        <v>67</v>
      </c>
      <c r="X139" t="s">
        <v>38</v>
      </c>
      <c r="Y139">
        <v>55</v>
      </c>
      <c r="Z139" t="s">
        <v>38</v>
      </c>
      <c r="AA139">
        <v>1</v>
      </c>
      <c r="AB139" t="s">
        <v>38</v>
      </c>
    </row>
    <row r="140" spans="1:40" x14ac:dyDescent="0.35">
      <c r="A140" t="s">
        <v>34</v>
      </c>
      <c r="B140" t="s">
        <v>35</v>
      </c>
      <c r="C140">
        <v>38.847200000000001</v>
      </c>
      <c r="D140">
        <v>-77.034540000000007</v>
      </c>
      <c r="E140">
        <v>3</v>
      </c>
      <c r="F140" s="1">
        <v>43305</v>
      </c>
      <c r="G140">
        <v>0.32</v>
      </c>
      <c r="H140">
        <f t="shared" si="15"/>
        <v>136</v>
      </c>
      <c r="I140">
        <f t="shared" si="16"/>
        <v>12.374429223744292</v>
      </c>
      <c r="J140">
        <f t="shared" si="17"/>
        <v>12.408759124087592</v>
      </c>
      <c r="K140">
        <f t="shared" si="18"/>
        <v>12.378552122141867</v>
      </c>
      <c r="L140">
        <f t="shared" si="19"/>
        <v>37.336545079146596</v>
      </c>
      <c r="M140">
        <f t="shared" si="20"/>
        <v>0.37336545079146594</v>
      </c>
      <c r="N140">
        <f t="shared" si="21"/>
        <v>25.661734342739173</v>
      </c>
      <c r="O140">
        <v>6.6847669984354976</v>
      </c>
      <c r="P140" t="s">
        <v>36</v>
      </c>
      <c r="Q140">
        <v>0</v>
      </c>
      <c r="R140" t="s">
        <v>36</v>
      </c>
      <c r="S140">
        <v>0</v>
      </c>
      <c r="T140" t="s">
        <v>36</v>
      </c>
      <c r="U140">
        <v>78</v>
      </c>
      <c r="V140" t="s">
        <v>37</v>
      </c>
      <c r="W140">
        <v>83</v>
      </c>
      <c r="X140" t="s">
        <v>38</v>
      </c>
      <c r="Y140">
        <v>75</v>
      </c>
      <c r="Z140" t="s">
        <v>38</v>
      </c>
      <c r="AA140">
        <v>1</v>
      </c>
      <c r="AB140" t="s">
        <v>38</v>
      </c>
    </row>
    <row r="141" spans="1:40" x14ac:dyDescent="0.35">
      <c r="A141" t="s">
        <v>34</v>
      </c>
      <c r="B141" t="s">
        <v>35</v>
      </c>
      <c r="C141">
        <v>38.847200000000001</v>
      </c>
      <c r="D141">
        <v>-77.034540000000007</v>
      </c>
      <c r="E141">
        <v>3</v>
      </c>
      <c r="F141" s="1">
        <v>42847</v>
      </c>
      <c r="G141">
        <v>0.31</v>
      </c>
      <c r="H141">
        <f t="shared" si="15"/>
        <v>138</v>
      </c>
      <c r="I141">
        <f t="shared" si="16"/>
        <v>12.557077625570775</v>
      </c>
      <c r="J141">
        <f t="shared" si="17"/>
        <v>12.591240875912408</v>
      </c>
      <c r="K141">
        <f t="shared" si="18"/>
        <v>12.56118050989846</v>
      </c>
      <c r="L141">
        <f t="shared" si="19"/>
        <v>37.887130075705436</v>
      </c>
      <c r="M141">
        <f t="shared" si="20"/>
        <v>0.37887130075705439</v>
      </c>
      <c r="N141">
        <f t="shared" si="21"/>
        <v>26.040605643496228</v>
      </c>
      <c r="O141">
        <v>6.7834612774007734</v>
      </c>
      <c r="P141" t="s">
        <v>36</v>
      </c>
      <c r="Q141">
        <v>0</v>
      </c>
      <c r="R141" t="s">
        <v>36</v>
      </c>
      <c r="S141">
        <v>0</v>
      </c>
      <c r="T141" t="s">
        <v>36</v>
      </c>
      <c r="U141">
        <v>61</v>
      </c>
      <c r="V141" t="s">
        <v>37</v>
      </c>
      <c r="W141">
        <v>64</v>
      </c>
      <c r="X141" t="s">
        <v>38</v>
      </c>
      <c r="Y141">
        <v>51</v>
      </c>
      <c r="Z141" t="s">
        <v>38</v>
      </c>
      <c r="AA141">
        <v>1</v>
      </c>
      <c r="AB141" t="s">
        <v>38</v>
      </c>
      <c r="AE141">
        <v>1</v>
      </c>
      <c r="AF141" t="s">
        <v>38</v>
      </c>
    </row>
    <row r="142" spans="1:40" x14ac:dyDescent="0.35">
      <c r="A142" t="s">
        <v>34</v>
      </c>
      <c r="B142" t="s">
        <v>35</v>
      </c>
      <c r="C142">
        <v>38.847200000000001</v>
      </c>
      <c r="D142">
        <v>-77.034540000000007</v>
      </c>
      <c r="E142">
        <v>3</v>
      </c>
      <c r="F142" s="1">
        <v>42867</v>
      </c>
      <c r="G142">
        <v>0.31</v>
      </c>
      <c r="H142">
        <f t="shared" si="15"/>
        <v>138</v>
      </c>
      <c r="I142">
        <f t="shared" si="16"/>
        <v>12.557077625570775</v>
      </c>
      <c r="J142">
        <f t="shared" si="17"/>
        <v>12.591240875912408</v>
      </c>
      <c r="K142">
        <f t="shared" si="18"/>
        <v>12.56118050989846</v>
      </c>
      <c r="L142">
        <f t="shared" si="19"/>
        <v>37.887130075705436</v>
      </c>
      <c r="M142">
        <f t="shared" si="20"/>
        <v>0.37887130075705439</v>
      </c>
      <c r="N142">
        <f t="shared" si="21"/>
        <v>26.419476944253283</v>
      </c>
      <c r="O142">
        <v>6.8821555563660493</v>
      </c>
      <c r="P142" t="s">
        <v>36</v>
      </c>
      <c r="Q142">
        <v>0</v>
      </c>
      <c r="R142" t="s">
        <v>36</v>
      </c>
      <c r="S142">
        <v>0</v>
      </c>
      <c r="T142" t="s">
        <v>36</v>
      </c>
      <c r="U142">
        <v>54</v>
      </c>
      <c r="V142" t="s">
        <v>37</v>
      </c>
      <c r="W142">
        <v>59</v>
      </c>
      <c r="X142" t="s">
        <v>38</v>
      </c>
      <c r="Y142">
        <v>50</v>
      </c>
      <c r="Z142" t="s">
        <v>38</v>
      </c>
      <c r="AA142">
        <v>1</v>
      </c>
      <c r="AB142" t="s">
        <v>38</v>
      </c>
    </row>
    <row r="143" spans="1:40" x14ac:dyDescent="0.35">
      <c r="A143" t="s">
        <v>34</v>
      </c>
      <c r="B143" t="s">
        <v>35</v>
      </c>
      <c r="C143">
        <v>38.847200000000001</v>
      </c>
      <c r="D143">
        <v>-77.034540000000007</v>
      </c>
      <c r="E143">
        <v>3</v>
      </c>
      <c r="F143" s="1">
        <v>43315</v>
      </c>
      <c r="G143">
        <v>0.31</v>
      </c>
      <c r="H143">
        <f t="shared" si="15"/>
        <v>138</v>
      </c>
      <c r="I143">
        <f t="shared" si="16"/>
        <v>12.557077625570775</v>
      </c>
      <c r="J143">
        <f t="shared" si="17"/>
        <v>12.591240875912408</v>
      </c>
      <c r="K143">
        <f t="shared" si="18"/>
        <v>12.56118050989846</v>
      </c>
      <c r="L143">
        <f t="shared" si="19"/>
        <v>37.887130075705436</v>
      </c>
      <c r="M143">
        <f t="shared" si="20"/>
        <v>0.37887130075705439</v>
      </c>
      <c r="N143">
        <f t="shared" si="21"/>
        <v>26.798348245010338</v>
      </c>
      <c r="O143">
        <v>6.9808498353313242</v>
      </c>
      <c r="P143" t="s">
        <v>36</v>
      </c>
      <c r="Q143">
        <v>0</v>
      </c>
      <c r="R143" t="s">
        <v>36</v>
      </c>
      <c r="S143">
        <v>0</v>
      </c>
      <c r="T143" t="s">
        <v>36</v>
      </c>
      <c r="U143">
        <v>78</v>
      </c>
      <c r="V143" t="s">
        <v>37</v>
      </c>
      <c r="W143">
        <v>84</v>
      </c>
      <c r="X143" t="s">
        <v>38</v>
      </c>
      <c r="Y143">
        <v>73</v>
      </c>
      <c r="Z143" t="s">
        <v>38</v>
      </c>
      <c r="AA143">
        <v>1</v>
      </c>
      <c r="AB143" t="s">
        <v>38</v>
      </c>
      <c r="AE143">
        <v>1</v>
      </c>
      <c r="AF143" t="s">
        <v>38</v>
      </c>
      <c r="AM143">
        <v>1</v>
      </c>
      <c r="AN143" t="s">
        <v>38</v>
      </c>
    </row>
    <row r="144" spans="1:40" x14ac:dyDescent="0.35">
      <c r="A144" t="s">
        <v>34</v>
      </c>
      <c r="B144" t="s">
        <v>35</v>
      </c>
      <c r="C144">
        <v>38.847200000000001</v>
      </c>
      <c r="D144">
        <v>-77.034540000000007</v>
      </c>
      <c r="E144">
        <v>3</v>
      </c>
      <c r="F144" s="1">
        <v>43371</v>
      </c>
      <c r="G144">
        <v>0.31</v>
      </c>
      <c r="H144">
        <f t="shared" si="15"/>
        <v>138</v>
      </c>
      <c r="I144">
        <f t="shared" si="16"/>
        <v>12.557077625570775</v>
      </c>
      <c r="J144">
        <f t="shared" si="17"/>
        <v>12.591240875912408</v>
      </c>
      <c r="K144">
        <f t="shared" si="18"/>
        <v>12.56118050989846</v>
      </c>
      <c r="L144">
        <f t="shared" si="19"/>
        <v>37.887130075705436</v>
      </c>
      <c r="M144">
        <f t="shared" si="20"/>
        <v>0.37887130075705439</v>
      </c>
      <c r="N144">
        <f t="shared" si="21"/>
        <v>27.177219545767393</v>
      </c>
      <c r="O144">
        <v>7.0795441142966</v>
      </c>
      <c r="P144" t="s">
        <v>36</v>
      </c>
      <c r="Q144">
        <v>0</v>
      </c>
      <c r="R144" t="s">
        <v>36</v>
      </c>
      <c r="S144">
        <v>0</v>
      </c>
      <c r="T144" t="s">
        <v>36</v>
      </c>
      <c r="U144">
        <v>65</v>
      </c>
      <c r="V144" t="s">
        <v>37</v>
      </c>
      <c r="W144">
        <v>77</v>
      </c>
      <c r="X144" t="s">
        <v>38</v>
      </c>
      <c r="Y144">
        <v>60</v>
      </c>
      <c r="Z144" t="s">
        <v>38</v>
      </c>
      <c r="AA144">
        <v>1</v>
      </c>
      <c r="AB144" t="s">
        <v>38</v>
      </c>
    </row>
    <row r="145" spans="1:40" x14ac:dyDescent="0.35">
      <c r="A145" t="s">
        <v>34</v>
      </c>
      <c r="B145" t="s">
        <v>35</v>
      </c>
      <c r="C145">
        <v>38.847200000000001</v>
      </c>
      <c r="D145">
        <v>-77.034540000000007</v>
      </c>
      <c r="E145">
        <v>3</v>
      </c>
      <c r="F145" s="1">
        <v>43574</v>
      </c>
      <c r="G145">
        <v>0.31</v>
      </c>
      <c r="H145">
        <f t="shared" si="15"/>
        <v>138</v>
      </c>
      <c r="I145">
        <f t="shared" si="16"/>
        <v>12.557077625570775</v>
      </c>
      <c r="J145">
        <f t="shared" si="17"/>
        <v>12.591240875912408</v>
      </c>
      <c r="K145">
        <f t="shared" si="18"/>
        <v>12.56118050989846</v>
      </c>
      <c r="L145">
        <f t="shared" si="19"/>
        <v>37.887130075705436</v>
      </c>
      <c r="M145">
        <f t="shared" si="20"/>
        <v>0.37887130075705439</v>
      </c>
      <c r="N145">
        <f t="shared" si="21"/>
        <v>27.556090846524448</v>
      </c>
      <c r="O145">
        <v>7.1782383932618758</v>
      </c>
      <c r="P145" t="s">
        <v>36</v>
      </c>
      <c r="Q145">
        <v>0</v>
      </c>
      <c r="R145" t="s">
        <v>36</v>
      </c>
      <c r="S145">
        <v>0</v>
      </c>
      <c r="T145" t="s">
        <v>36</v>
      </c>
      <c r="U145">
        <v>71</v>
      </c>
      <c r="V145" t="s">
        <v>37</v>
      </c>
      <c r="W145">
        <v>76</v>
      </c>
      <c r="X145" t="s">
        <v>38</v>
      </c>
      <c r="Y145">
        <v>66</v>
      </c>
      <c r="Z145" t="s">
        <v>38</v>
      </c>
      <c r="AA145">
        <v>1</v>
      </c>
      <c r="AB145" t="s">
        <v>38</v>
      </c>
      <c r="AE145">
        <v>1</v>
      </c>
      <c r="AF145" t="s">
        <v>38</v>
      </c>
    </row>
    <row r="146" spans="1:40" x14ac:dyDescent="0.35">
      <c r="A146" t="s">
        <v>34</v>
      </c>
      <c r="B146" t="s">
        <v>35</v>
      </c>
      <c r="C146">
        <v>38.847200000000001</v>
      </c>
      <c r="D146">
        <v>-77.034540000000007</v>
      </c>
      <c r="E146">
        <v>3</v>
      </c>
      <c r="F146" s="1">
        <v>43608</v>
      </c>
      <c r="G146">
        <v>0.31</v>
      </c>
      <c r="H146">
        <f t="shared" si="15"/>
        <v>138</v>
      </c>
      <c r="I146">
        <f t="shared" si="16"/>
        <v>12.557077625570775</v>
      </c>
      <c r="J146">
        <f t="shared" si="17"/>
        <v>12.591240875912408</v>
      </c>
      <c r="K146">
        <f t="shared" si="18"/>
        <v>12.56118050989846</v>
      </c>
      <c r="L146">
        <f t="shared" si="19"/>
        <v>37.887130075705436</v>
      </c>
      <c r="M146">
        <f t="shared" si="20"/>
        <v>0.37887130075705439</v>
      </c>
      <c r="N146">
        <f t="shared" si="21"/>
        <v>27.934962147281503</v>
      </c>
      <c r="O146">
        <v>7.2769326722271508</v>
      </c>
      <c r="P146" t="s">
        <v>36</v>
      </c>
      <c r="Q146">
        <v>0</v>
      </c>
      <c r="R146" t="s">
        <v>36</v>
      </c>
      <c r="S146">
        <v>0</v>
      </c>
      <c r="T146" t="s">
        <v>36</v>
      </c>
      <c r="U146">
        <v>70</v>
      </c>
      <c r="V146" t="s">
        <v>37</v>
      </c>
      <c r="W146">
        <v>85</v>
      </c>
      <c r="X146" t="s">
        <v>38</v>
      </c>
      <c r="Y146">
        <v>61</v>
      </c>
      <c r="Z146" t="s">
        <v>38</v>
      </c>
      <c r="AA146">
        <v>1</v>
      </c>
      <c r="AB146" t="s">
        <v>38</v>
      </c>
      <c r="AE146">
        <v>1</v>
      </c>
      <c r="AF146" t="s">
        <v>38</v>
      </c>
      <c r="AM146">
        <v>1</v>
      </c>
      <c r="AN146" t="s">
        <v>38</v>
      </c>
    </row>
    <row r="147" spans="1:40" x14ac:dyDescent="0.35">
      <c r="A147" t="s">
        <v>34</v>
      </c>
      <c r="B147" t="s">
        <v>35</v>
      </c>
      <c r="C147">
        <v>38.847200000000001</v>
      </c>
      <c r="D147">
        <v>-77.034540000000007</v>
      </c>
      <c r="E147">
        <v>3</v>
      </c>
      <c r="F147" s="1">
        <v>43165</v>
      </c>
      <c r="G147">
        <v>0.3</v>
      </c>
      <c r="H147">
        <f t="shared" si="15"/>
        <v>144</v>
      </c>
      <c r="I147">
        <f t="shared" si="16"/>
        <v>13.105022831050228</v>
      </c>
      <c r="J147">
        <f t="shared" si="17"/>
        <v>13.138686131386862</v>
      </c>
      <c r="K147">
        <f t="shared" si="18"/>
        <v>13.109065673168239</v>
      </c>
      <c r="L147">
        <f t="shared" si="19"/>
        <v>39.538885065381969</v>
      </c>
      <c r="M147">
        <f t="shared" si="20"/>
        <v>0.39538885065381968</v>
      </c>
      <c r="N147">
        <f t="shared" si="21"/>
        <v>28.330350997935323</v>
      </c>
      <c r="O147">
        <v>7.3799296990492236</v>
      </c>
      <c r="P147" t="s">
        <v>36</v>
      </c>
      <c r="Q147">
        <v>0.4</v>
      </c>
      <c r="R147" t="s">
        <v>36</v>
      </c>
      <c r="S147">
        <v>0</v>
      </c>
      <c r="T147" t="s">
        <v>36</v>
      </c>
      <c r="U147">
        <v>40</v>
      </c>
      <c r="V147" t="s">
        <v>37</v>
      </c>
      <c r="W147">
        <v>46</v>
      </c>
      <c r="X147" t="s">
        <v>38</v>
      </c>
      <c r="Y147">
        <v>33</v>
      </c>
      <c r="Z147" t="s">
        <v>38</v>
      </c>
      <c r="AA147">
        <v>1</v>
      </c>
      <c r="AB147" t="s">
        <v>38</v>
      </c>
    </row>
    <row r="148" spans="1:40" x14ac:dyDescent="0.35">
      <c r="A148" t="s">
        <v>34</v>
      </c>
      <c r="B148" t="s">
        <v>35</v>
      </c>
      <c r="C148">
        <v>38.847200000000001</v>
      </c>
      <c r="D148">
        <v>-77.034540000000007</v>
      </c>
      <c r="E148">
        <v>3</v>
      </c>
      <c r="F148" s="1">
        <v>43343</v>
      </c>
      <c r="G148">
        <v>0.3</v>
      </c>
      <c r="H148">
        <f t="shared" si="15"/>
        <v>144</v>
      </c>
      <c r="I148">
        <f t="shared" si="16"/>
        <v>13.105022831050228</v>
      </c>
      <c r="J148">
        <f t="shared" si="17"/>
        <v>13.138686131386862</v>
      </c>
      <c r="K148">
        <f t="shared" si="18"/>
        <v>13.109065673168239</v>
      </c>
      <c r="L148">
        <f t="shared" si="19"/>
        <v>39.538885065381969</v>
      </c>
      <c r="M148">
        <f t="shared" si="20"/>
        <v>0.39538885065381968</v>
      </c>
      <c r="N148">
        <f t="shared" si="21"/>
        <v>28.725739848589143</v>
      </c>
      <c r="O148">
        <v>7.4829267258712955</v>
      </c>
      <c r="P148" t="s">
        <v>36</v>
      </c>
      <c r="Q148">
        <v>0</v>
      </c>
      <c r="R148" t="s">
        <v>36</v>
      </c>
      <c r="S148">
        <v>0</v>
      </c>
      <c r="T148" t="s">
        <v>36</v>
      </c>
      <c r="U148">
        <v>84</v>
      </c>
      <c r="V148" t="s">
        <v>37</v>
      </c>
      <c r="W148">
        <v>90</v>
      </c>
      <c r="X148" t="s">
        <v>38</v>
      </c>
      <c r="Y148">
        <v>75</v>
      </c>
      <c r="Z148" t="s">
        <v>38</v>
      </c>
      <c r="AA148">
        <v>1</v>
      </c>
      <c r="AB148" t="s">
        <v>38</v>
      </c>
      <c r="AE148">
        <v>1</v>
      </c>
      <c r="AF148" t="s">
        <v>38</v>
      </c>
    </row>
    <row r="149" spans="1:40" x14ac:dyDescent="0.35">
      <c r="A149" t="s">
        <v>34</v>
      </c>
      <c r="B149" t="s">
        <v>35</v>
      </c>
      <c r="C149">
        <v>38.847200000000001</v>
      </c>
      <c r="D149">
        <v>-77.034540000000007</v>
      </c>
      <c r="E149">
        <v>3</v>
      </c>
      <c r="F149" s="1">
        <v>42749</v>
      </c>
      <c r="G149">
        <v>0.28999999999999998</v>
      </c>
      <c r="H149">
        <f t="shared" si="15"/>
        <v>146</v>
      </c>
      <c r="I149">
        <f t="shared" si="16"/>
        <v>13.287671232876713</v>
      </c>
      <c r="J149">
        <f t="shared" si="17"/>
        <v>13.321167883211679</v>
      </c>
      <c r="K149">
        <f t="shared" si="18"/>
        <v>13.291694060924833</v>
      </c>
      <c r="L149">
        <f t="shared" si="19"/>
        <v>40.089470061940816</v>
      </c>
      <c r="M149">
        <f t="shared" si="20"/>
        <v>0.40089470061940813</v>
      </c>
      <c r="N149">
        <f t="shared" si="21"/>
        <v>29.12663454920855</v>
      </c>
      <c r="O149">
        <v>7.5873580019789664</v>
      </c>
      <c r="P149" t="s">
        <v>36</v>
      </c>
      <c r="Q149">
        <v>0</v>
      </c>
      <c r="R149" t="s">
        <v>39</v>
      </c>
      <c r="S149">
        <v>0</v>
      </c>
      <c r="T149" t="s">
        <v>36</v>
      </c>
      <c r="U149">
        <v>39</v>
      </c>
      <c r="V149" t="s">
        <v>37</v>
      </c>
      <c r="W149">
        <v>43</v>
      </c>
      <c r="X149" t="s">
        <v>38</v>
      </c>
      <c r="Y149">
        <v>34</v>
      </c>
      <c r="Z149" t="s">
        <v>38</v>
      </c>
      <c r="AA149">
        <v>1</v>
      </c>
      <c r="AB149" t="s">
        <v>38</v>
      </c>
      <c r="AG149">
        <v>1</v>
      </c>
      <c r="AH149" t="s">
        <v>38</v>
      </c>
      <c r="AM149">
        <v>1</v>
      </c>
      <c r="AN149" t="s">
        <v>38</v>
      </c>
    </row>
    <row r="150" spans="1:40" x14ac:dyDescent="0.35">
      <c r="A150" t="s">
        <v>34</v>
      </c>
      <c r="B150" t="s">
        <v>35</v>
      </c>
      <c r="C150">
        <v>38.847200000000001</v>
      </c>
      <c r="D150">
        <v>-77.034540000000007</v>
      </c>
      <c r="E150">
        <v>3</v>
      </c>
      <c r="F150" s="1">
        <v>43367</v>
      </c>
      <c r="G150">
        <v>0.28999999999999998</v>
      </c>
      <c r="H150">
        <f t="shared" si="15"/>
        <v>146</v>
      </c>
      <c r="I150">
        <f t="shared" si="16"/>
        <v>13.287671232876713</v>
      </c>
      <c r="J150">
        <f t="shared" si="17"/>
        <v>13.321167883211679</v>
      </c>
      <c r="K150">
        <f t="shared" si="18"/>
        <v>13.291694060924833</v>
      </c>
      <c r="L150">
        <f t="shared" si="19"/>
        <v>40.089470061940816</v>
      </c>
      <c r="M150">
        <f t="shared" si="20"/>
        <v>0.40089470061940813</v>
      </c>
      <c r="N150">
        <f t="shared" si="21"/>
        <v>29.527529249827957</v>
      </c>
      <c r="O150">
        <v>7.6917892780866364</v>
      </c>
      <c r="P150" t="s">
        <v>36</v>
      </c>
      <c r="Q150">
        <v>0</v>
      </c>
      <c r="R150" t="s">
        <v>36</v>
      </c>
      <c r="S150">
        <v>0</v>
      </c>
      <c r="T150" t="s">
        <v>36</v>
      </c>
      <c r="U150">
        <v>65</v>
      </c>
      <c r="V150" t="s">
        <v>37</v>
      </c>
      <c r="W150">
        <v>68</v>
      </c>
      <c r="X150" t="s">
        <v>38</v>
      </c>
      <c r="Y150">
        <v>63</v>
      </c>
      <c r="Z150" t="s">
        <v>38</v>
      </c>
      <c r="AA150">
        <v>1</v>
      </c>
      <c r="AB150" t="s">
        <v>38</v>
      </c>
    </row>
    <row r="151" spans="1:40" x14ac:dyDescent="0.35">
      <c r="A151" t="s">
        <v>34</v>
      </c>
      <c r="B151" t="s">
        <v>35</v>
      </c>
      <c r="C151">
        <v>38.847200000000001</v>
      </c>
      <c r="D151">
        <v>-77.034540000000007</v>
      </c>
      <c r="E151">
        <v>3</v>
      </c>
      <c r="F151" s="1">
        <v>43448</v>
      </c>
      <c r="G151">
        <v>0.28999999999999998</v>
      </c>
      <c r="H151">
        <f t="shared" si="15"/>
        <v>146</v>
      </c>
      <c r="I151">
        <f t="shared" si="16"/>
        <v>13.287671232876713</v>
      </c>
      <c r="J151">
        <f t="shared" si="17"/>
        <v>13.321167883211679</v>
      </c>
      <c r="K151">
        <f t="shared" si="18"/>
        <v>13.291694060924833</v>
      </c>
      <c r="L151">
        <f t="shared" si="19"/>
        <v>40.089470061940816</v>
      </c>
      <c r="M151">
        <f t="shared" si="20"/>
        <v>0.40089470061940813</v>
      </c>
      <c r="N151">
        <f t="shared" si="21"/>
        <v>29.928423950447364</v>
      </c>
      <c r="O151">
        <v>7.7962205541943073</v>
      </c>
      <c r="P151" t="s">
        <v>36</v>
      </c>
      <c r="Q151">
        <v>0</v>
      </c>
      <c r="R151" t="s">
        <v>36</v>
      </c>
      <c r="S151">
        <v>0</v>
      </c>
      <c r="T151" t="s">
        <v>36</v>
      </c>
      <c r="U151">
        <v>44</v>
      </c>
      <c r="V151" t="s">
        <v>37</v>
      </c>
      <c r="W151">
        <v>49</v>
      </c>
      <c r="X151" t="s">
        <v>38</v>
      </c>
      <c r="Y151">
        <v>37</v>
      </c>
      <c r="Z151" t="s">
        <v>38</v>
      </c>
      <c r="AA151">
        <v>1</v>
      </c>
      <c r="AB151" t="s">
        <v>38</v>
      </c>
      <c r="AM151">
        <v>1</v>
      </c>
      <c r="AN151" t="s">
        <v>38</v>
      </c>
    </row>
    <row r="152" spans="1:40" x14ac:dyDescent="0.35">
      <c r="A152" t="s">
        <v>34</v>
      </c>
      <c r="B152" t="s">
        <v>35</v>
      </c>
      <c r="C152">
        <v>38.847200000000001</v>
      </c>
      <c r="D152">
        <v>-77.034540000000007</v>
      </c>
      <c r="E152">
        <v>3</v>
      </c>
      <c r="F152" s="1">
        <v>43615</v>
      </c>
      <c r="G152">
        <v>0.28999999999999998</v>
      </c>
      <c r="H152">
        <f t="shared" si="15"/>
        <v>146</v>
      </c>
      <c r="I152">
        <f t="shared" si="16"/>
        <v>13.287671232876713</v>
      </c>
      <c r="J152">
        <f t="shared" si="17"/>
        <v>13.321167883211679</v>
      </c>
      <c r="K152">
        <f t="shared" si="18"/>
        <v>13.291694060924833</v>
      </c>
      <c r="L152">
        <f t="shared" si="19"/>
        <v>40.089470061940816</v>
      </c>
      <c r="M152">
        <f t="shared" si="20"/>
        <v>0.40089470061940813</v>
      </c>
      <c r="N152">
        <f t="shared" si="21"/>
        <v>30.329318651066771</v>
      </c>
      <c r="O152">
        <v>7.9006518303019782</v>
      </c>
      <c r="P152" t="s">
        <v>36</v>
      </c>
      <c r="Q152">
        <v>0</v>
      </c>
      <c r="R152" t="s">
        <v>36</v>
      </c>
      <c r="S152">
        <v>0</v>
      </c>
      <c r="T152" t="s">
        <v>36</v>
      </c>
      <c r="U152">
        <v>80</v>
      </c>
      <c r="V152" t="s">
        <v>37</v>
      </c>
      <c r="W152">
        <v>90</v>
      </c>
      <c r="X152" t="s">
        <v>38</v>
      </c>
      <c r="Y152">
        <v>72</v>
      </c>
      <c r="Z152" t="s">
        <v>38</v>
      </c>
      <c r="AE152">
        <v>1</v>
      </c>
      <c r="AF152" t="s">
        <v>38</v>
      </c>
    </row>
    <row r="153" spans="1:40" x14ac:dyDescent="0.35">
      <c r="A153" t="s">
        <v>34</v>
      </c>
      <c r="B153" t="s">
        <v>35</v>
      </c>
      <c r="C153">
        <v>38.847200000000001</v>
      </c>
      <c r="D153">
        <v>-77.034540000000007</v>
      </c>
      <c r="E153">
        <v>3</v>
      </c>
      <c r="F153" s="1">
        <v>43663</v>
      </c>
      <c r="G153">
        <v>0.28999999999999998</v>
      </c>
      <c r="H153">
        <f t="shared" si="15"/>
        <v>146</v>
      </c>
      <c r="I153">
        <f t="shared" si="16"/>
        <v>13.287671232876713</v>
      </c>
      <c r="J153">
        <f t="shared" si="17"/>
        <v>13.321167883211679</v>
      </c>
      <c r="K153">
        <f t="shared" si="18"/>
        <v>13.291694060924833</v>
      </c>
      <c r="L153">
        <f t="shared" si="19"/>
        <v>40.089470061940816</v>
      </c>
      <c r="M153">
        <f t="shared" si="20"/>
        <v>0.40089470061940813</v>
      </c>
      <c r="N153">
        <f t="shared" si="21"/>
        <v>30.730213351686178</v>
      </c>
      <c r="O153">
        <v>8.0050831064096482</v>
      </c>
      <c r="P153" t="s">
        <v>36</v>
      </c>
      <c r="Q153">
        <v>0</v>
      </c>
      <c r="R153" t="s">
        <v>36</v>
      </c>
      <c r="S153">
        <v>0</v>
      </c>
      <c r="T153" t="s">
        <v>36</v>
      </c>
      <c r="U153">
        <v>85</v>
      </c>
      <c r="V153" t="s">
        <v>37</v>
      </c>
      <c r="W153">
        <v>95</v>
      </c>
      <c r="X153" t="s">
        <v>38</v>
      </c>
      <c r="Y153">
        <v>74</v>
      </c>
      <c r="Z153" t="s">
        <v>38</v>
      </c>
      <c r="AA153">
        <v>1</v>
      </c>
      <c r="AB153" t="s">
        <v>38</v>
      </c>
      <c r="AE153">
        <v>1</v>
      </c>
      <c r="AF153" t="s">
        <v>38</v>
      </c>
    </row>
    <row r="154" spans="1:40" x14ac:dyDescent="0.35">
      <c r="A154" t="s">
        <v>34</v>
      </c>
      <c r="B154" t="s">
        <v>35</v>
      </c>
      <c r="C154">
        <v>38.847200000000001</v>
      </c>
      <c r="D154">
        <v>-77.034540000000007</v>
      </c>
      <c r="E154">
        <v>3</v>
      </c>
      <c r="F154" s="1">
        <v>43787</v>
      </c>
      <c r="G154">
        <v>0.28999999999999998</v>
      </c>
      <c r="H154">
        <f t="shared" si="15"/>
        <v>146</v>
      </c>
      <c r="I154">
        <f t="shared" si="16"/>
        <v>13.287671232876713</v>
      </c>
      <c r="J154">
        <f t="shared" si="17"/>
        <v>13.321167883211679</v>
      </c>
      <c r="K154">
        <f t="shared" si="18"/>
        <v>13.291694060924833</v>
      </c>
      <c r="L154">
        <f t="shared" si="19"/>
        <v>40.089470061940816</v>
      </c>
      <c r="M154">
        <f t="shared" si="20"/>
        <v>0.40089470061940813</v>
      </c>
      <c r="N154">
        <f t="shared" si="21"/>
        <v>31.131108052305585</v>
      </c>
      <c r="O154">
        <v>8.1095143825173199</v>
      </c>
      <c r="P154" t="s">
        <v>36</v>
      </c>
      <c r="Q154">
        <v>0</v>
      </c>
      <c r="R154" t="s">
        <v>36</v>
      </c>
      <c r="S154">
        <v>0</v>
      </c>
      <c r="T154" t="s">
        <v>36</v>
      </c>
      <c r="U154">
        <v>43</v>
      </c>
      <c r="V154" t="s">
        <v>37</v>
      </c>
      <c r="W154">
        <v>49</v>
      </c>
      <c r="X154" t="s">
        <v>38</v>
      </c>
      <c r="Y154">
        <v>40</v>
      </c>
      <c r="Z154" t="s">
        <v>38</v>
      </c>
      <c r="AA154">
        <v>1</v>
      </c>
      <c r="AB154" t="s">
        <v>38</v>
      </c>
    </row>
    <row r="155" spans="1:40" x14ac:dyDescent="0.35">
      <c r="A155" t="s">
        <v>34</v>
      </c>
      <c r="B155" t="s">
        <v>35</v>
      </c>
      <c r="C155">
        <v>38.847200000000001</v>
      </c>
      <c r="D155">
        <v>-77.034540000000007</v>
      </c>
      <c r="E155">
        <v>3</v>
      </c>
      <c r="F155" s="1">
        <v>43364</v>
      </c>
      <c r="G155">
        <v>0.28000000000000003</v>
      </c>
      <c r="H155">
        <f t="shared" si="15"/>
        <v>152</v>
      </c>
      <c r="I155">
        <f t="shared" si="16"/>
        <v>13.835616438356164</v>
      </c>
      <c r="J155">
        <f t="shared" si="17"/>
        <v>13.868613138686131</v>
      </c>
      <c r="K155">
        <f t="shared" si="18"/>
        <v>13.839579224194608</v>
      </c>
      <c r="L155">
        <f t="shared" si="19"/>
        <v>41.741225051617342</v>
      </c>
      <c r="M155">
        <f t="shared" si="20"/>
        <v>0.41741225051617342</v>
      </c>
      <c r="N155">
        <f t="shared" si="21"/>
        <v>31.548520302821757</v>
      </c>
      <c r="O155">
        <v>8.2182484064817878</v>
      </c>
      <c r="P155" t="s">
        <v>36</v>
      </c>
      <c r="Q155">
        <v>0</v>
      </c>
      <c r="R155" t="s">
        <v>36</v>
      </c>
      <c r="S155">
        <v>0</v>
      </c>
      <c r="T155" t="s">
        <v>36</v>
      </c>
      <c r="U155">
        <v>73</v>
      </c>
      <c r="V155" t="s">
        <v>37</v>
      </c>
      <c r="W155">
        <v>78</v>
      </c>
      <c r="X155" t="s">
        <v>38</v>
      </c>
      <c r="Y155">
        <v>68</v>
      </c>
      <c r="Z155" t="s">
        <v>38</v>
      </c>
      <c r="AA155">
        <v>1</v>
      </c>
      <c r="AB155" t="s">
        <v>38</v>
      </c>
    </row>
    <row r="156" spans="1:40" x14ac:dyDescent="0.35">
      <c r="A156" t="s">
        <v>34</v>
      </c>
      <c r="B156" t="s">
        <v>35</v>
      </c>
      <c r="C156">
        <v>38.847200000000001</v>
      </c>
      <c r="D156">
        <v>-77.034540000000007</v>
      </c>
      <c r="E156">
        <v>3</v>
      </c>
      <c r="F156" s="1">
        <v>43793</v>
      </c>
      <c r="G156">
        <v>0.28000000000000003</v>
      </c>
      <c r="H156">
        <f t="shared" si="15"/>
        <v>152</v>
      </c>
      <c r="I156">
        <f t="shared" si="16"/>
        <v>13.835616438356164</v>
      </c>
      <c r="J156">
        <f t="shared" si="17"/>
        <v>13.868613138686131</v>
      </c>
      <c r="K156">
        <f t="shared" si="18"/>
        <v>13.839579224194608</v>
      </c>
      <c r="L156">
        <f t="shared" si="19"/>
        <v>41.741225051617342</v>
      </c>
      <c r="M156">
        <f t="shared" si="20"/>
        <v>0.41741225051617342</v>
      </c>
      <c r="N156">
        <f t="shared" si="21"/>
        <v>31.965932553337929</v>
      </c>
      <c r="O156">
        <v>8.3269824304462539</v>
      </c>
      <c r="P156" t="s">
        <v>36</v>
      </c>
      <c r="Q156">
        <v>0</v>
      </c>
      <c r="R156" t="s">
        <v>36</v>
      </c>
      <c r="S156">
        <v>0</v>
      </c>
      <c r="T156" t="s">
        <v>36</v>
      </c>
      <c r="U156">
        <v>45</v>
      </c>
      <c r="V156" t="s">
        <v>37</v>
      </c>
      <c r="W156">
        <v>54</v>
      </c>
      <c r="X156" t="s">
        <v>38</v>
      </c>
      <c r="Y156">
        <v>40</v>
      </c>
      <c r="Z156" t="s">
        <v>38</v>
      </c>
      <c r="AA156">
        <v>1</v>
      </c>
      <c r="AB156" t="s">
        <v>38</v>
      </c>
      <c r="AM156">
        <v>1</v>
      </c>
      <c r="AN156" t="s">
        <v>38</v>
      </c>
    </row>
    <row r="157" spans="1:40" x14ac:dyDescent="0.35">
      <c r="A157" t="s">
        <v>34</v>
      </c>
      <c r="B157" t="s">
        <v>35</v>
      </c>
      <c r="C157">
        <v>38.847200000000001</v>
      </c>
      <c r="D157">
        <v>-77.034540000000007</v>
      </c>
      <c r="E157">
        <v>3</v>
      </c>
      <c r="F157" s="1">
        <v>43812</v>
      </c>
      <c r="G157">
        <v>0.27</v>
      </c>
      <c r="H157">
        <f t="shared" si="15"/>
        <v>154</v>
      </c>
      <c r="I157">
        <f t="shared" si="16"/>
        <v>14.018264840182649</v>
      </c>
      <c r="J157">
        <f t="shared" si="17"/>
        <v>14.051094890510949</v>
      </c>
      <c r="K157">
        <f t="shared" si="18"/>
        <v>14.022207611951204</v>
      </c>
      <c r="L157">
        <f t="shared" si="19"/>
        <v>42.291810048176188</v>
      </c>
      <c r="M157">
        <f t="shared" si="20"/>
        <v>0.42291810048176187</v>
      </c>
      <c r="N157">
        <f t="shared" si="21"/>
        <v>32.388850653819688</v>
      </c>
      <c r="O157">
        <v>8.4371507036963198</v>
      </c>
      <c r="P157" t="s">
        <v>36</v>
      </c>
      <c r="Q157">
        <v>0</v>
      </c>
      <c r="R157" t="s">
        <v>36</v>
      </c>
      <c r="S157">
        <v>0</v>
      </c>
      <c r="T157" t="s">
        <v>36</v>
      </c>
      <c r="U157">
        <v>37</v>
      </c>
      <c r="V157" t="s">
        <v>37</v>
      </c>
      <c r="W157">
        <v>43</v>
      </c>
      <c r="X157" t="s">
        <v>38</v>
      </c>
      <c r="Y157">
        <v>33</v>
      </c>
      <c r="Z157" t="s">
        <v>38</v>
      </c>
      <c r="AA157">
        <v>1</v>
      </c>
      <c r="AB157" t="s">
        <v>38</v>
      </c>
    </row>
    <row r="158" spans="1:40" x14ac:dyDescent="0.35">
      <c r="A158" t="s">
        <v>34</v>
      </c>
      <c r="B158" t="s">
        <v>35</v>
      </c>
      <c r="C158">
        <v>38.847200000000001</v>
      </c>
      <c r="D158">
        <v>-77.034540000000007</v>
      </c>
      <c r="E158">
        <v>3</v>
      </c>
      <c r="F158" s="1">
        <v>42813</v>
      </c>
      <c r="G158">
        <v>0.26</v>
      </c>
      <c r="H158">
        <f t="shared" si="15"/>
        <v>155</v>
      </c>
      <c r="I158">
        <f t="shared" si="16"/>
        <v>14.109589041095891</v>
      </c>
      <c r="J158">
        <f t="shared" si="17"/>
        <v>14.142335766423358</v>
      </c>
      <c r="K158">
        <f t="shared" si="18"/>
        <v>14.1135218058295</v>
      </c>
      <c r="L158">
        <f t="shared" si="19"/>
        <v>42.567102546455608</v>
      </c>
      <c r="M158">
        <f t="shared" si="20"/>
        <v>0.4256710254645561</v>
      </c>
      <c r="N158">
        <f t="shared" si="21"/>
        <v>32.81452167928424</v>
      </c>
      <c r="O158">
        <v>8.5480361015891848</v>
      </c>
      <c r="P158" t="s">
        <v>36</v>
      </c>
      <c r="Q158">
        <v>0</v>
      </c>
      <c r="R158" t="s">
        <v>39</v>
      </c>
      <c r="S158">
        <v>0</v>
      </c>
      <c r="T158" t="s">
        <v>36</v>
      </c>
      <c r="U158">
        <v>44</v>
      </c>
      <c r="V158" t="s">
        <v>37</v>
      </c>
      <c r="W158">
        <v>54</v>
      </c>
      <c r="X158" t="s">
        <v>38</v>
      </c>
      <c r="Y158">
        <v>36</v>
      </c>
      <c r="Z158" t="s">
        <v>38</v>
      </c>
      <c r="AA158">
        <v>1</v>
      </c>
      <c r="AB158" t="s">
        <v>38</v>
      </c>
    </row>
    <row r="159" spans="1:40" x14ac:dyDescent="0.35">
      <c r="A159" t="s">
        <v>34</v>
      </c>
      <c r="B159" t="s">
        <v>35</v>
      </c>
      <c r="C159">
        <v>38.847200000000001</v>
      </c>
      <c r="D159">
        <v>-77.034540000000007</v>
      </c>
      <c r="E159">
        <v>3</v>
      </c>
      <c r="F159" s="1">
        <v>42879</v>
      </c>
      <c r="G159">
        <v>0.26</v>
      </c>
      <c r="H159">
        <f t="shared" si="15"/>
        <v>155</v>
      </c>
      <c r="I159">
        <f t="shared" si="16"/>
        <v>14.109589041095891</v>
      </c>
      <c r="J159">
        <f t="shared" si="17"/>
        <v>14.142335766423358</v>
      </c>
      <c r="K159">
        <f t="shared" si="18"/>
        <v>14.1135218058295</v>
      </c>
      <c r="L159">
        <f t="shared" si="19"/>
        <v>42.567102546455608</v>
      </c>
      <c r="M159">
        <f t="shared" si="20"/>
        <v>0.4256710254645561</v>
      </c>
      <c r="N159">
        <f t="shared" si="21"/>
        <v>33.240192704748793</v>
      </c>
      <c r="O159">
        <v>8.6589214994820516</v>
      </c>
      <c r="P159" t="s">
        <v>36</v>
      </c>
      <c r="Q159">
        <v>0</v>
      </c>
      <c r="R159" t="s">
        <v>36</v>
      </c>
      <c r="S159">
        <v>0</v>
      </c>
      <c r="T159" t="s">
        <v>36</v>
      </c>
      <c r="U159">
        <v>62</v>
      </c>
      <c r="V159" t="s">
        <v>37</v>
      </c>
      <c r="W159">
        <v>66</v>
      </c>
      <c r="X159" t="s">
        <v>38</v>
      </c>
      <c r="Y159">
        <v>58</v>
      </c>
      <c r="Z159" t="s">
        <v>38</v>
      </c>
      <c r="AA159">
        <v>1</v>
      </c>
      <c r="AB159" t="s">
        <v>38</v>
      </c>
    </row>
    <row r="160" spans="1:40" x14ac:dyDescent="0.35">
      <c r="A160" t="s">
        <v>34</v>
      </c>
      <c r="B160" t="s">
        <v>35</v>
      </c>
      <c r="C160">
        <v>38.847200000000001</v>
      </c>
      <c r="D160">
        <v>-77.034540000000007</v>
      </c>
      <c r="E160">
        <v>3</v>
      </c>
      <c r="F160" s="1">
        <v>43768</v>
      </c>
      <c r="G160">
        <v>0.26</v>
      </c>
      <c r="H160">
        <f t="shared" si="15"/>
        <v>155</v>
      </c>
      <c r="I160">
        <f t="shared" si="16"/>
        <v>14.109589041095891</v>
      </c>
      <c r="J160">
        <f t="shared" si="17"/>
        <v>14.142335766423358</v>
      </c>
      <c r="K160">
        <f t="shared" si="18"/>
        <v>14.1135218058295</v>
      </c>
      <c r="L160">
        <f t="shared" si="19"/>
        <v>42.567102546455608</v>
      </c>
      <c r="M160">
        <f t="shared" si="20"/>
        <v>0.4256710254645561</v>
      </c>
      <c r="N160">
        <f t="shared" si="21"/>
        <v>33.665863730213346</v>
      </c>
      <c r="O160">
        <v>8.7698068973749166</v>
      </c>
      <c r="P160" t="s">
        <v>36</v>
      </c>
      <c r="Q160">
        <v>0</v>
      </c>
      <c r="R160" t="s">
        <v>36</v>
      </c>
      <c r="S160">
        <v>0</v>
      </c>
      <c r="T160" t="s">
        <v>36</v>
      </c>
      <c r="U160">
        <v>63</v>
      </c>
      <c r="V160" t="s">
        <v>37</v>
      </c>
      <c r="W160">
        <v>67</v>
      </c>
      <c r="X160" t="s">
        <v>38</v>
      </c>
      <c r="Y160">
        <v>60</v>
      </c>
      <c r="Z160" t="s">
        <v>38</v>
      </c>
      <c r="AA160">
        <v>1</v>
      </c>
      <c r="AB160" t="s">
        <v>38</v>
      </c>
    </row>
    <row r="161" spans="1:40" x14ac:dyDescent="0.35">
      <c r="A161" t="s">
        <v>34</v>
      </c>
      <c r="B161" t="s">
        <v>35</v>
      </c>
      <c r="C161">
        <v>38.847200000000001</v>
      </c>
      <c r="D161">
        <v>-77.034540000000007</v>
      </c>
      <c r="E161">
        <v>3</v>
      </c>
      <c r="F161" s="1">
        <v>43829</v>
      </c>
      <c r="G161">
        <v>0.26</v>
      </c>
      <c r="H161">
        <f t="shared" si="15"/>
        <v>155</v>
      </c>
      <c r="I161">
        <f t="shared" si="16"/>
        <v>14.109589041095891</v>
      </c>
      <c r="J161">
        <f t="shared" si="17"/>
        <v>14.142335766423358</v>
      </c>
      <c r="K161">
        <f t="shared" si="18"/>
        <v>14.1135218058295</v>
      </c>
      <c r="L161">
        <f t="shared" si="19"/>
        <v>42.567102546455608</v>
      </c>
      <c r="M161">
        <f t="shared" si="20"/>
        <v>0.4256710254645561</v>
      </c>
      <c r="N161">
        <f t="shared" si="21"/>
        <v>34.091534755677898</v>
      </c>
      <c r="O161">
        <v>8.8806922952677816</v>
      </c>
      <c r="P161" t="s">
        <v>36</v>
      </c>
      <c r="Q161">
        <v>0</v>
      </c>
      <c r="R161" t="s">
        <v>36</v>
      </c>
      <c r="S161">
        <v>0</v>
      </c>
      <c r="T161" t="s">
        <v>36</v>
      </c>
      <c r="U161">
        <v>55</v>
      </c>
      <c r="V161" t="s">
        <v>37</v>
      </c>
      <c r="W161">
        <v>66</v>
      </c>
      <c r="X161" t="s">
        <v>38</v>
      </c>
      <c r="Y161">
        <v>45</v>
      </c>
      <c r="Z161" t="s">
        <v>38</v>
      </c>
      <c r="AA161">
        <v>1</v>
      </c>
      <c r="AB161" t="s">
        <v>38</v>
      </c>
      <c r="AC161">
        <v>1</v>
      </c>
      <c r="AD161" t="s">
        <v>38</v>
      </c>
    </row>
    <row r="162" spans="1:40" x14ac:dyDescent="0.35">
      <c r="A162" t="s">
        <v>34</v>
      </c>
      <c r="B162" t="s">
        <v>35</v>
      </c>
      <c r="C162">
        <v>38.847200000000001</v>
      </c>
      <c r="D162">
        <v>-77.034540000000007</v>
      </c>
      <c r="E162">
        <v>3</v>
      </c>
      <c r="F162" s="1">
        <v>43313</v>
      </c>
      <c r="G162">
        <v>0.25</v>
      </c>
      <c r="H162">
        <f t="shared" si="15"/>
        <v>159</v>
      </c>
      <c r="I162">
        <f t="shared" si="16"/>
        <v>14.474885844748858</v>
      </c>
      <c r="J162">
        <f t="shared" si="17"/>
        <v>14.507299270072993</v>
      </c>
      <c r="K162">
        <f t="shared" si="18"/>
        <v>14.478778581342686</v>
      </c>
      <c r="L162">
        <f t="shared" si="19"/>
        <v>43.668272539573294</v>
      </c>
      <c r="M162">
        <f t="shared" si="20"/>
        <v>0.43668272539573294</v>
      </c>
      <c r="N162">
        <f t="shared" si="21"/>
        <v>34.528217481073632</v>
      </c>
      <c r="O162">
        <v>8.9944461917318463</v>
      </c>
      <c r="P162" t="s">
        <v>36</v>
      </c>
      <c r="Q162">
        <v>0</v>
      </c>
      <c r="R162" t="s">
        <v>36</v>
      </c>
      <c r="S162">
        <v>0</v>
      </c>
      <c r="T162" t="s">
        <v>36</v>
      </c>
      <c r="U162">
        <v>80</v>
      </c>
      <c r="V162" t="s">
        <v>37</v>
      </c>
      <c r="W162">
        <v>89</v>
      </c>
      <c r="X162" t="s">
        <v>38</v>
      </c>
      <c r="Y162">
        <v>74</v>
      </c>
      <c r="Z162" t="s">
        <v>38</v>
      </c>
      <c r="AA162">
        <v>1</v>
      </c>
      <c r="AB162" t="s">
        <v>38</v>
      </c>
      <c r="AE162">
        <v>1</v>
      </c>
      <c r="AF162" t="s">
        <v>38</v>
      </c>
      <c r="AM162">
        <v>1</v>
      </c>
      <c r="AN162" t="s">
        <v>38</v>
      </c>
    </row>
    <row r="163" spans="1:40" x14ac:dyDescent="0.35">
      <c r="A163" t="s">
        <v>34</v>
      </c>
      <c r="B163" t="s">
        <v>35</v>
      </c>
      <c r="C163">
        <v>38.847200000000001</v>
      </c>
      <c r="D163">
        <v>-77.034540000000007</v>
      </c>
      <c r="E163">
        <v>3</v>
      </c>
      <c r="F163" s="1">
        <v>43514</v>
      </c>
      <c r="G163">
        <v>0.25</v>
      </c>
      <c r="H163">
        <f t="shared" si="15"/>
        <v>159</v>
      </c>
      <c r="I163">
        <f t="shared" si="16"/>
        <v>14.474885844748858</v>
      </c>
      <c r="J163">
        <f t="shared" si="17"/>
        <v>14.507299270072993</v>
      </c>
      <c r="K163">
        <f t="shared" si="18"/>
        <v>14.478778581342686</v>
      </c>
      <c r="L163">
        <f t="shared" si="19"/>
        <v>43.668272539573294</v>
      </c>
      <c r="M163">
        <f t="shared" si="20"/>
        <v>0.43668272539573294</v>
      </c>
      <c r="N163">
        <f t="shared" si="21"/>
        <v>34.964900206469366</v>
      </c>
      <c r="O163">
        <v>9.1082000881959093</v>
      </c>
      <c r="P163" t="s">
        <v>36</v>
      </c>
      <c r="Q163">
        <v>0</v>
      </c>
      <c r="R163" t="s">
        <v>36</v>
      </c>
      <c r="S163">
        <v>0</v>
      </c>
      <c r="T163" t="s">
        <v>36</v>
      </c>
      <c r="U163">
        <v>42</v>
      </c>
      <c r="V163" t="s">
        <v>37</v>
      </c>
      <c r="W163">
        <v>52</v>
      </c>
      <c r="X163" t="s">
        <v>38</v>
      </c>
      <c r="Y163">
        <v>37</v>
      </c>
      <c r="Z163" t="s">
        <v>38</v>
      </c>
    </row>
    <row r="164" spans="1:40" x14ac:dyDescent="0.35">
      <c r="A164" t="s">
        <v>34</v>
      </c>
      <c r="B164" t="s">
        <v>35</v>
      </c>
      <c r="C164">
        <v>38.847200000000001</v>
      </c>
      <c r="D164">
        <v>-77.034540000000007</v>
      </c>
      <c r="E164">
        <v>3</v>
      </c>
      <c r="F164" s="1">
        <v>43473</v>
      </c>
      <c r="G164">
        <v>0.24</v>
      </c>
      <c r="H164">
        <f t="shared" si="15"/>
        <v>161</v>
      </c>
      <c r="I164">
        <f t="shared" si="16"/>
        <v>14.657534246575343</v>
      </c>
      <c r="J164">
        <f t="shared" si="17"/>
        <v>14.68978102189781</v>
      </c>
      <c r="K164">
        <f t="shared" si="18"/>
        <v>14.661406969099279</v>
      </c>
      <c r="L164">
        <f t="shared" si="19"/>
        <v>44.218857536132141</v>
      </c>
      <c r="M164">
        <f t="shared" si="20"/>
        <v>0.44218857536132139</v>
      </c>
      <c r="N164">
        <f t="shared" si="21"/>
        <v>35.407088781830687</v>
      </c>
      <c r="O164">
        <v>9.2233882339455722</v>
      </c>
      <c r="P164" t="s">
        <v>36</v>
      </c>
      <c r="Q164">
        <v>0</v>
      </c>
      <c r="R164" t="s">
        <v>36</v>
      </c>
      <c r="S164">
        <v>0</v>
      </c>
      <c r="T164" t="s">
        <v>36</v>
      </c>
      <c r="U164">
        <v>45</v>
      </c>
      <c r="V164" t="s">
        <v>37</v>
      </c>
      <c r="W164">
        <v>60</v>
      </c>
      <c r="X164" t="s">
        <v>38</v>
      </c>
      <c r="Y164">
        <v>39</v>
      </c>
      <c r="Z164" t="s">
        <v>38</v>
      </c>
    </row>
    <row r="165" spans="1:40" x14ac:dyDescent="0.35">
      <c r="A165" t="s">
        <v>34</v>
      </c>
      <c r="B165" t="s">
        <v>35</v>
      </c>
      <c r="C165">
        <v>38.847200000000001</v>
      </c>
      <c r="D165">
        <v>-77.034540000000007</v>
      </c>
      <c r="E165">
        <v>3</v>
      </c>
      <c r="F165" s="1">
        <v>43604</v>
      </c>
      <c r="G165">
        <v>0.24</v>
      </c>
      <c r="H165">
        <f t="shared" si="15"/>
        <v>161</v>
      </c>
      <c r="I165">
        <f t="shared" si="16"/>
        <v>14.657534246575343</v>
      </c>
      <c r="J165">
        <f t="shared" si="17"/>
        <v>14.68978102189781</v>
      </c>
      <c r="K165">
        <f t="shared" si="18"/>
        <v>14.661406969099279</v>
      </c>
      <c r="L165">
        <f t="shared" si="19"/>
        <v>44.218857536132141</v>
      </c>
      <c r="M165">
        <f t="shared" si="20"/>
        <v>0.44218857536132139</v>
      </c>
      <c r="N165">
        <f t="shared" si="21"/>
        <v>35.849277357192008</v>
      </c>
      <c r="O165">
        <v>9.338576379695235</v>
      </c>
      <c r="P165" t="s">
        <v>36</v>
      </c>
      <c r="Q165">
        <v>0</v>
      </c>
      <c r="R165" t="s">
        <v>36</v>
      </c>
      <c r="S165">
        <v>0</v>
      </c>
      <c r="T165" t="s">
        <v>36</v>
      </c>
      <c r="U165">
        <v>74</v>
      </c>
      <c r="V165" t="s">
        <v>37</v>
      </c>
      <c r="W165">
        <v>87</v>
      </c>
      <c r="X165" t="s">
        <v>38</v>
      </c>
      <c r="Y165">
        <v>65</v>
      </c>
      <c r="Z165" t="s">
        <v>38</v>
      </c>
      <c r="AA165">
        <v>1</v>
      </c>
      <c r="AB165" t="s">
        <v>38</v>
      </c>
      <c r="AE165">
        <v>1</v>
      </c>
      <c r="AF165" t="s">
        <v>38</v>
      </c>
    </row>
    <row r="166" spans="1:40" x14ac:dyDescent="0.35">
      <c r="A166" t="s">
        <v>34</v>
      </c>
      <c r="B166" t="s">
        <v>35</v>
      </c>
      <c r="C166">
        <v>38.847200000000001</v>
      </c>
      <c r="D166">
        <v>-77.034540000000007</v>
      </c>
      <c r="E166">
        <v>3</v>
      </c>
      <c r="F166" s="1">
        <v>43611</v>
      </c>
      <c r="G166">
        <v>0.24</v>
      </c>
      <c r="H166">
        <f t="shared" si="15"/>
        <v>161</v>
      </c>
      <c r="I166">
        <f t="shared" si="16"/>
        <v>14.657534246575343</v>
      </c>
      <c r="J166">
        <f t="shared" si="17"/>
        <v>14.68978102189781</v>
      </c>
      <c r="K166">
        <f t="shared" si="18"/>
        <v>14.661406969099279</v>
      </c>
      <c r="L166">
        <f t="shared" si="19"/>
        <v>44.218857536132141</v>
      </c>
      <c r="M166">
        <f t="shared" si="20"/>
        <v>0.44218857536132139</v>
      </c>
      <c r="N166">
        <f t="shared" si="21"/>
        <v>36.291465932553329</v>
      </c>
      <c r="O166">
        <v>9.4537645254448979</v>
      </c>
      <c r="P166" t="s">
        <v>36</v>
      </c>
      <c r="Q166">
        <v>0</v>
      </c>
      <c r="R166" t="s">
        <v>36</v>
      </c>
      <c r="S166">
        <v>0</v>
      </c>
      <c r="T166" t="s">
        <v>36</v>
      </c>
      <c r="U166">
        <v>77</v>
      </c>
      <c r="V166" t="s">
        <v>37</v>
      </c>
      <c r="W166">
        <v>92</v>
      </c>
      <c r="X166" t="s">
        <v>38</v>
      </c>
      <c r="Y166">
        <v>69</v>
      </c>
      <c r="Z166" t="s">
        <v>38</v>
      </c>
      <c r="AE166">
        <v>1</v>
      </c>
      <c r="AF166" t="s">
        <v>38</v>
      </c>
    </row>
    <row r="167" spans="1:40" x14ac:dyDescent="0.35">
      <c r="A167" t="s">
        <v>34</v>
      </c>
      <c r="B167" t="s">
        <v>35</v>
      </c>
      <c r="C167">
        <v>38.847200000000001</v>
      </c>
      <c r="D167">
        <v>-77.034540000000007</v>
      </c>
      <c r="E167">
        <v>3</v>
      </c>
      <c r="F167" s="1">
        <v>42849</v>
      </c>
      <c r="G167">
        <v>0.23</v>
      </c>
      <c r="H167">
        <f t="shared" si="15"/>
        <v>164</v>
      </c>
      <c r="I167">
        <f t="shared" si="16"/>
        <v>14.931506849315069</v>
      </c>
      <c r="J167">
        <f t="shared" si="17"/>
        <v>14.963503649635037</v>
      </c>
      <c r="K167">
        <f t="shared" si="18"/>
        <v>14.935349550734166</v>
      </c>
      <c r="L167">
        <f t="shared" si="19"/>
        <v>45.044735030970408</v>
      </c>
      <c r="M167">
        <f t="shared" si="20"/>
        <v>0.45044735030970406</v>
      </c>
      <c r="N167">
        <f t="shared" si="21"/>
        <v>36.741913282863031</v>
      </c>
      <c r="O167">
        <v>9.5711040451229596</v>
      </c>
      <c r="P167" t="s">
        <v>36</v>
      </c>
      <c r="Q167">
        <v>0</v>
      </c>
      <c r="R167" t="s">
        <v>36</v>
      </c>
      <c r="S167">
        <v>0</v>
      </c>
      <c r="T167" t="s">
        <v>36</v>
      </c>
      <c r="U167">
        <v>56</v>
      </c>
      <c r="V167" t="s">
        <v>37</v>
      </c>
      <c r="W167">
        <v>57</v>
      </c>
      <c r="X167" t="s">
        <v>38</v>
      </c>
      <c r="Y167">
        <v>53</v>
      </c>
      <c r="Z167" t="s">
        <v>38</v>
      </c>
      <c r="AA167">
        <v>1</v>
      </c>
      <c r="AB167" t="s">
        <v>38</v>
      </c>
    </row>
    <row r="168" spans="1:40" x14ac:dyDescent="0.35">
      <c r="A168" t="s">
        <v>34</v>
      </c>
      <c r="B168" t="s">
        <v>35</v>
      </c>
      <c r="C168">
        <v>38.847200000000001</v>
      </c>
      <c r="D168">
        <v>-77.034540000000007</v>
      </c>
      <c r="E168">
        <v>3</v>
      </c>
      <c r="F168" s="1">
        <v>43650</v>
      </c>
      <c r="G168">
        <v>0.23</v>
      </c>
      <c r="H168">
        <f t="shared" si="15"/>
        <v>164</v>
      </c>
      <c r="I168">
        <f t="shared" si="16"/>
        <v>14.931506849315069</v>
      </c>
      <c r="J168">
        <f t="shared" si="17"/>
        <v>14.963503649635037</v>
      </c>
      <c r="K168">
        <f t="shared" si="18"/>
        <v>14.935349550734166</v>
      </c>
      <c r="L168">
        <f t="shared" si="19"/>
        <v>45.044735030970408</v>
      </c>
      <c r="M168">
        <f t="shared" si="20"/>
        <v>0.45044735030970406</v>
      </c>
      <c r="N168">
        <f t="shared" si="21"/>
        <v>37.192360633172733</v>
      </c>
      <c r="O168">
        <v>9.6884435648010196</v>
      </c>
      <c r="P168" t="s">
        <v>36</v>
      </c>
      <c r="Q168">
        <v>0</v>
      </c>
      <c r="R168" t="s">
        <v>36</v>
      </c>
      <c r="S168">
        <v>0</v>
      </c>
      <c r="T168" t="s">
        <v>36</v>
      </c>
      <c r="U168">
        <v>83</v>
      </c>
      <c r="V168" t="s">
        <v>37</v>
      </c>
      <c r="W168">
        <v>91</v>
      </c>
      <c r="X168" t="s">
        <v>38</v>
      </c>
      <c r="Y168">
        <v>76</v>
      </c>
      <c r="Z168" t="s">
        <v>38</v>
      </c>
      <c r="AA168">
        <v>1</v>
      </c>
      <c r="AB168" t="s">
        <v>38</v>
      </c>
      <c r="AE168">
        <v>1</v>
      </c>
      <c r="AF168" t="s">
        <v>38</v>
      </c>
      <c r="AM168">
        <v>1</v>
      </c>
      <c r="AN168" t="s">
        <v>38</v>
      </c>
    </row>
    <row r="169" spans="1:40" x14ac:dyDescent="0.35">
      <c r="A169" t="s">
        <v>34</v>
      </c>
      <c r="B169" t="s">
        <v>35</v>
      </c>
      <c r="C169">
        <v>38.847200000000001</v>
      </c>
      <c r="D169">
        <v>-77.034540000000007</v>
      </c>
      <c r="E169">
        <v>3</v>
      </c>
      <c r="F169" s="1">
        <v>43361</v>
      </c>
      <c r="G169">
        <v>0.22</v>
      </c>
      <c r="H169">
        <f t="shared" si="15"/>
        <v>166</v>
      </c>
      <c r="I169">
        <f t="shared" si="16"/>
        <v>15.114155251141554</v>
      </c>
      <c r="J169">
        <f t="shared" si="17"/>
        <v>15.145985401459853</v>
      </c>
      <c r="K169">
        <f t="shared" si="18"/>
        <v>15.117977938490762</v>
      </c>
      <c r="L169">
        <f t="shared" si="19"/>
        <v>45.595320027529255</v>
      </c>
      <c r="M169">
        <f t="shared" si="20"/>
        <v>0.45595320027529251</v>
      </c>
      <c r="N169">
        <f t="shared" si="21"/>
        <v>37.648313833448029</v>
      </c>
      <c r="O169">
        <v>9.8072173337646813</v>
      </c>
      <c r="P169" t="s">
        <v>36</v>
      </c>
      <c r="Q169">
        <v>0</v>
      </c>
      <c r="R169" t="s">
        <v>36</v>
      </c>
      <c r="S169">
        <v>0</v>
      </c>
      <c r="T169" t="s">
        <v>36</v>
      </c>
      <c r="U169">
        <v>78</v>
      </c>
      <c r="V169" t="s">
        <v>37</v>
      </c>
      <c r="W169">
        <v>84</v>
      </c>
      <c r="X169" t="s">
        <v>38</v>
      </c>
      <c r="Y169">
        <v>73</v>
      </c>
      <c r="Z169" t="s">
        <v>38</v>
      </c>
      <c r="AA169">
        <v>1</v>
      </c>
      <c r="AB169" t="s">
        <v>38</v>
      </c>
      <c r="AE169">
        <v>1</v>
      </c>
      <c r="AF169" t="s">
        <v>38</v>
      </c>
    </row>
    <row r="170" spans="1:40" x14ac:dyDescent="0.35">
      <c r="A170" t="s">
        <v>34</v>
      </c>
      <c r="B170" t="s">
        <v>35</v>
      </c>
      <c r="C170">
        <v>38.847200000000001</v>
      </c>
      <c r="D170">
        <v>-77.034540000000007</v>
      </c>
      <c r="E170">
        <v>3</v>
      </c>
      <c r="F170" s="1">
        <v>43791</v>
      </c>
      <c r="G170">
        <v>0.22</v>
      </c>
      <c r="H170">
        <f t="shared" si="15"/>
        <v>166</v>
      </c>
      <c r="I170">
        <f t="shared" si="16"/>
        <v>15.114155251141554</v>
      </c>
      <c r="J170">
        <f t="shared" si="17"/>
        <v>15.145985401459853</v>
      </c>
      <c r="K170">
        <f t="shared" si="18"/>
        <v>15.117977938490762</v>
      </c>
      <c r="L170">
        <f t="shared" si="19"/>
        <v>45.595320027529255</v>
      </c>
      <c r="M170">
        <f t="shared" si="20"/>
        <v>0.45595320027529251</v>
      </c>
      <c r="N170">
        <f t="shared" si="21"/>
        <v>38.104267033723325</v>
      </c>
      <c r="O170">
        <v>9.9259911027283412</v>
      </c>
      <c r="P170" t="s">
        <v>36</v>
      </c>
      <c r="Q170">
        <v>0</v>
      </c>
      <c r="R170" t="s">
        <v>36</v>
      </c>
      <c r="S170">
        <v>0</v>
      </c>
      <c r="T170" t="s">
        <v>36</v>
      </c>
      <c r="U170">
        <v>51</v>
      </c>
      <c r="V170" t="s">
        <v>37</v>
      </c>
      <c r="W170">
        <v>56</v>
      </c>
      <c r="X170" t="s">
        <v>38</v>
      </c>
      <c r="Y170">
        <v>40</v>
      </c>
      <c r="Z170" t="s">
        <v>38</v>
      </c>
      <c r="AA170">
        <v>1</v>
      </c>
      <c r="AB170" t="s">
        <v>38</v>
      </c>
    </row>
    <row r="171" spans="1:40" x14ac:dyDescent="0.35">
      <c r="A171" t="s">
        <v>34</v>
      </c>
      <c r="B171" t="s">
        <v>35</v>
      </c>
      <c r="C171">
        <v>38.847200000000001</v>
      </c>
      <c r="D171">
        <v>-77.034540000000007</v>
      </c>
      <c r="E171">
        <v>3</v>
      </c>
      <c r="F171" s="1">
        <v>42752</v>
      </c>
      <c r="G171">
        <v>0.21</v>
      </c>
      <c r="H171">
        <f t="shared" si="15"/>
        <v>168</v>
      </c>
      <c r="I171">
        <f t="shared" si="16"/>
        <v>15.296803652968036</v>
      </c>
      <c r="J171">
        <f t="shared" si="17"/>
        <v>15.328467153284672</v>
      </c>
      <c r="K171">
        <f t="shared" si="18"/>
        <v>15.300606326247355</v>
      </c>
      <c r="L171">
        <f t="shared" si="19"/>
        <v>46.145905024088094</v>
      </c>
      <c r="M171">
        <f t="shared" si="20"/>
        <v>0.46145905024088096</v>
      </c>
      <c r="N171">
        <f t="shared" si="21"/>
        <v>38.565726083964208</v>
      </c>
      <c r="O171">
        <v>10.046199120977601</v>
      </c>
      <c r="P171" t="s">
        <v>36</v>
      </c>
      <c r="Q171">
        <v>0</v>
      </c>
      <c r="R171" t="s">
        <v>36</v>
      </c>
      <c r="S171">
        <v>0</v>
      </c>
      <c r="T171" t="s">
        <v>36</v>
      </c>
      <c r="U171">
        <v>44</v>
      </c>
      <c r="V171" t="s">
        <v>37</v>
      </c>
      <c r="W171">
        <v>53</v>
      </c>
      <c r="X171" t="s">
        <v>38</v>
      </c>
      <c r="Y171">
        <v>41</v>
      </c>
      <c r="Z171" t="s">
        <v>38</v>
      </c>
      <c r="AA171">
        <v>1</v>
      </c>
      <c r="AB171" t="s">
        <v>38</v>
      </c>
      <c r="AC171">
        <v>1</v>
      </c>
      <c r="AD171" t="s">
        <v>38</v>
      </c>
    </row>
    <row r="172" spans="1:40" x14ac:dyDescent="0.35">
      <c r="A172" t="s">
        <v>34</v>
      </c>
      <c r="B172" t="s">
        <v>35</v>
      </c>
      <c r="C172">
        <v>38.847200000000001</v>
      </c>
      <c r="D172">
        <v>-77.034540000000007</v>
      </c>
      <c r="E172">
        <v>3</v>
      </c>
      <c r="F172" s="1">
        <v>43435</v>
      </c>
      <c r="G172">
        <v>0.21</v>
      </c>
      <c r="H172">
        <f t="shared" si="15"/>
        <v>168</v>
      </c>
      <c r="I172">
        <f t="shared" si="16"/>
        <v>15.296803652968036</v>
      </c>
      <c r="J172">
        <f t="shared" si="17"/>
        <v>15.328467153284672</v>
      </c>
      <c r="K172">
        <f t="shared" si="18"/>
        <v>15.300606326247355</v>
      </c>
      <c r="L172">
        <f t="shared" si="19"/>
        <v>46.145905024088094</v>
      </c>
      <c r="M172">
        <f t="shared" si="20"/>
        <v>0.46145905024088096</v>
      </c>
      <c r="N172">
        <f t="shared" si="21"/>
        <v>39.027185134205091</v>
      </c>
      <c r="O172">
        <v>10.166407139226861</v>
      </c>
      <c r="P172" t="s">
        <v>36</v>
      </c>
      <c r="Q172">
        <v>0</v>
      </c>
      <c r="R172" t="s">
        <v>36</v>
      </c>
      <c r="S172">
        <v>0</v>
      </c>
      <c r="T172" t="s">
        <v>36</v>
      </c>
      <c r="U172">
        <v>41</v>
      </c>
      <c r="V172" t="s">
        <v>37</v>
      </c>
      <c r="W172">
        <v>45</v>
      </c>
      <c r="X172" t="s">
        <v>38</v>
      </c>
      <c r="Y172">
        <v>36</v>
      </c>
      <c r="Z172" t="s">
        <v>38</v>
      </c>
      <c r="AA172">
        <v>1</v>
      </c>
      <c r="AB172" t="s">
        <v>38</v>
      </c>
    </row>
    <row r="173" spans="1:40" x14ac:dyDescent="0.35">
      <c r="A173" t="s">
        <v>34</v>
      </c>
      <c r="B173" t="s">
        <v>35</v>
      </c>
      <c r="C173">
        <v>38.847200000000001</v>
      </c>
      <c r="D173">
        <v>-77.034540000000007</v>
      </c>
      <c r="E173">
        <v>3</v>
      </c>
      <c r="F173" s="1">
        <v>43513</v>
      </c>
      <c r="G173">
        <v>0.21</v>
      </c>
      <c r="H173">
        <f t="shared" si="15"/>
        <v>168</v>
      </c>
      <c r="I173">
        <f t="shared" si="16"/>
        <v>15.296803652968036</v>
      </c>
      <c r="J173">
        <f t="shared" si="17"/>
        <v>15.328467153284672</v>
      </c>
      <c r="K173">
        <f t="shared" si="18"/>
        <v>15.300606326247355</v>
      </c>
      <c r="L173">
        <f t="shared" si="19"/>
        <v>46.145905024088094</v>
      </c>
      <c r="M173">
        <f t="shared" si="20"/>
        <v>0.46145905024088096</v>
      </c>
      <c r="N173">
        <f t="shared" si="21"/>
        <v>39.488644184445974</v>
      </c>
      <c r="O173">
        <v>10.28661515747612</v>
      </c>
      <c r="P173" t="s">
        <v>36</v>
      </c>
      <c r="Q173">
        <v>0</v>
      </c>
      <c r="R173" t="s">
        <v>36</v>
      </c>
      <c r="S173">
        <v>0</v>
      </c>
      <c r="T173" t="s">
        <v>36</v>
      </c>
      <c r="U173">
        <v>37</v>
      </c>
      <c r="V173" t="s">
        <v>37</v>
      </c>
      <c r="W173">
        <v>41</v>
      </c>
      <c r="X173" t="s">
        <v>38</v>
      </c>
      <c r="Y173">
        <v>32</v>
      </c>
      <c r="Z173" t="s">
        <v>38</v>
      </c>
      <c r="AA173">
        <v>1</v>
      </c>
      <c r="AB173" t="s">
        <v>38</v>
      </c>
    </row>
    <row r="174" spans="1:40" x14ac:dyDescent="0.35">
      <c r="A174" t="s">
        <v>34</v>
      </c>
      <c r="B174" t="s">
        <v>35</v>
      </c>
      <c r="C174">
        <v>38.847200000000001</v>
      </c>
      <c r="D174">
        <v>-77.034540000000007</v>
      </c>
      <c r="E174">
        <v>3</v>
      </c>
      <c r="F174" s="1">
        <v>43532</v>
      </c>
      <c r="G174">
        <v>0.21</v>
      </c>
      <c r="H174">
        <f t="shared" si="15"/>
        <v>168</v>
      </c>
      <c r="I174">
        <f t="shared" si="16"/>
        <v>15.296803652968036</v>
      </c>
      <c r="J174">
        <f t="shared" si="17"/>
        <v>15.328467153284672</v>
      </c>
      <c r="K174">
        <f t="shared" si="18"/>
        <v>15.300606326247355</v>
      </c>
      <c r="L174">
        <f t="shared" si="19"/>
        <v>46.145905024088094</v>
      </c>
      <c r="M174">
        <f t="shared" si="20"/>
        <v>0.46145905024088096</v>
      </c>
      <c r="N174">
        <f t="shared" si="21"/>
        <v>39.950103234686857</v>
      </c>
      <c r="O174">
        <v>10.40682317572538</v>
      </c>
      <c r="P174" t="s">
        <v>36</v>
      </c>
      <c r="Q174">
        <v>0</v>
      </c>
      <c r="R174" t="s">
        <v>39</v>
      </c>
      <c r="S174">
        <v>0</v>
      </c>
      <c r="T174" t="s">
        <v>36</v>
      </c>
      <c r="U174">
        <v>36</v>
      </c>
      <c r="V174" t="s">
        <v>37</v>
      </c>
      <c r="W174">
        <v>41</v>
      </c>
      <c r="X174" t="s">
        <v>38</v>
      </c>
      <c r="Y174">
        <v>32</v>
      </c>
      <c r="Z174" t="s">
        <v>38</v>
      </c>
      <c r="AA174">
        <v>1</v>
      </c>
      <c r="AB174" t="s">
        <v>38</v>
      </c>
    </row>
    <row r="175" spans="1:40" x14ac:dyDescent="0.35">
      <c r="A175" t="s">
        <v>34</v>
      </c>
      <c r="B175" t="s">
        <v>35</v>
      </c>
      <c r="C175">
        <v>38.847200000000001</v>
      </c>
      <c r="D175">
        <v>-77.034540000000007</v>
      </c>
      <c r="E175">
        <v>3</v>
      </c>
      <c r="F175" s="1">
        <v>43494</v>
      </c>
      <c r="G175">
        <v>0.2</v>
      </c>
      <c r="H175">
        <f t="shared" si="15"/>
        <v>172</v>
      </c>
      <c r="I175">
        <f t="shared" si="16"/>
        <v>15.662100456621006</v>
      </c>
      <c r="J175">
        <f t="shared" si="17"/>
        <v>15.693430656934307</v>
      </c>
      <c r="K175">
        <f t="shared" si="18"/>
        <v>15.665863101760538</v>
      </c>
      <c r="L175">
        <f t="shared" si="19"/>
        <v>47.247075017205781</v>
      </c>
      <c r="M175">
        <f t="shared" si="20"/>
        <v>0.47247075017205781</v>
      </c>
      <c r="N175">
        <f t="shared" si="21"/>
        <v>40.422573984858914</v>
      </c>
      <c r="O175">
        <v>10.529899692545838</v>
      </c>
      <c r="P175" t="s">
        <v>36</v>
      </c>
      <c r="Q175">
        <v>0.2</v>
      </c>
      <c r="R175" t="s">
        <v>36</v>
      </c>
      <c r="S175">
        <v>0</v>
      </c>
      <c r="T175" t="s">
        <v>36</v>
      </c>
      <c r="U175">
        <v>35</v>
      </c>
      <c r="V175" t="s">
        <v>37</v>
      </c>
      <c r="W175">
        <v>41</v>
      </c>
      <c r="X175" t="s">
        <v>38</v>
      </c>
      <c r="Y175">
        <v>28</v>
      </c>
      <c r="Z175" t="s">
        <v>38</v>
      </c>
      <c r="AA175">
        <v>1</v>
      </c>
      <c r="AB175" t="s">
        <v>38</v>
      </c>
      <c r="AG175">
        <v>1</v>
      </c>
      <c r="AH175" t="s">
        <v>38</v>
      </c>
    </row>
    <row r="176" spans="1:40" x14ac:dyDescent="0.35">
      <c r="A176" t="s">
        <v>34</v>
      </c>
      <c r="B176" t="s">
        <v>35</v>
      </c>
      <c r="C176">
        <v>38.847200000000001</v>
      </c>
      <c r="D176">
        <v>-77.034540000000007</v>
      </c>
      <c r="E176">
        <v>3</v>
      </c>
      <c r="F176" s="1">
        <v>43692</v>
      </c>
      <c r="G176">
        <v>0.2</v>
      </c>
      <c r="H176">
        <f t="shared" si="15"/>
        <v>172</v>
      </c>
      <c r="I176">
        <f t="shared" si="16"/>
        <v>15.662100456621006</v>
      </c>
      <c r="J176">
        <f t="shared" si="17"/>
        <v>15.693430656934307</v>
      </c>
      <c r="K176">
        <f t="shared" si="18"/>
        <v>15.665863101760538</v>
      </c>
      <c r="L176">
        <f t="shared" si="19"/>
        <v>47.247075017205781</v>
      </c>
      <c r="M176">
        <f t="shared" si="20"/>
        <v>0.47247075017205781</v>
      </c>
      <c r="N176">
        <f t="shared" si="21"/>
        <v>40.895044735030972</v>
      </c>
      <c r="O176">
        <v>10.652976209366294</v>
      </c>
      <c r="P176" t="s">
        <v>36</v>
      </c>
      <c r="Q176">
        <v>0</v>
      </c>
      <c r="R176" t="s">
        <v>36</v>
      </c>
      <c r="S176">
        <v>0</v>
      </c>
      <c r="T176" t="s">
        <v>36</v>
      </c>
      <c r="U176">
        <v>80</v>
      </c>
      <c r="V176" t="s">
        <v>37</v>
      </c>
      <c r="W176">
        <v>88</v>
      </c>
      <c r="X176" t="s">
        <v>38</v>
      </c>
      <c r="Y176">
        <v>76</v>
      </c>
      <c r="Z176" t="s">
        <v>38</v>
      </c>
      <c r="AA176">
        <v>1</v>
      </c>
      <c r="AB176" t="s">
        <v>38</v>
      </c>
      <c r="AE176">
        <v>1</v>
      </c>
      <c r="AF176" t="s">
        <v>38</v>
      </c>
    </row>
    <row r="177" spans="1:32" x14ac:dyDescent="0.35">
      <c r="A177" t="s">
        <v>34</v>
      </c>
      <c r="B177" t="s">
        <v>35</v>
      </c>
      <c r="C177">
        <v>38.847200000000001</v>
      </c>
      <c r="D177">
        <v>-77.034540000000007</v>
      </c>
      <c r="E177">
        <v>3</v>
      </c>
      <c r="F177" s="1">
        <v>43369</v>
      </c>
      <c r="G177">
        <v>0.19</v>
      </c>
      <c r="H177">
        <f t="shared" si="15"/>
        <v>174</v>
      </c>
      <c r="I177">
        <f t="shared" si="16"/>
        <v>15.844748858447488</v>
      </c>
      <c r="J177">
        <f t="shared" si="17"/>
        <v>15.875912408759124</v>
      </c>
      <c r="K177">
        <f t="shared" si="18"/>
        <v>15.848491489517134</v>
      </c>
      <c r="L177">
        <f t="shared" si="19"/>
        <v>47.797660013764627</v>
      </c>
      <c r="M177">
        <f t="shared" si="20"/>
        <v>0.47797660013764626</v>
      </c>
      <c r="N177">
        <f t="shared" si="21"/>
        <v>41.373021335168616</v>
      </c>
      <c r="O177">
        <v>10.77748697547235</v>
      </c>
      <c r="P177" t="s">
        <v>36</v>
      </c>
      <c r="Q177">
        <v>0</v>
      </c>
      <c r="R177" t="s">
        <v>36</v>
      </c>
      <c r="S177">
        <v>0</v>
      </c>
      <c r="T177" t="s">
        <v>36</v>
      </c>
      <c r="U177">
        <v>77</v>
      </c>
      <c r="V177" t="s">
        <v>37</v>
      </c>
      <c r="W177">
        <v>87</v>
      </c>
      <c r="X177" t="s">
        <v>38</v>
      </c>
      <c r="Y177">
        <v>72</v>
      </c>
      <c r="Z177" t="s">
        <v>38</v>
      </c>
      <c r="AA177">
        <v>1</v>
      </c>
      <c r="AB177" t="s">
        <v>38</v>
      </c>
      <c r="AC177">
        <v>1</v>
      </c>
      <c r="AD177" t="s">
        <v>38</v>
      </c>
      <c r="AE177">
        <v>1</v>
      </c>
      <c r="AF177" t="s">
        <v>38</v>
      </c>
    </row>
    <row r="178" spans="1:32" x14ac:dyDescent="0.35">
      <c r="A178" t="s">
        <v>34</v>
      </c>
      <c r="B178" t="s">
        <v>35</v>
      </c>
      <c r="C178">
        <v>38.847200000000001</v>
      </c>
      <c r="D178">
        <v>-77.034540000000007</v>
      </c>
      <c r="E178">
        <v>3</v>
      </c>
      <c r="F178" s="1">
        <v>43485</v>
      </c>
      <c r="G178">
        <v>0.19</v>
      </c>
      <c r="H178">
        <f t="shared" si="15"/>
        <v>174</v>
      </c>
      <c r="I178">
        <f t="shared" si="16"/>
        <v>15.844748858447488</v>
      </c>
      <c r="J178">
        <f t="shared" si="17"/>
        <v>15.875912408759124</v>
      </c>
      <c r="K178">
        <f t="shared" si="18"/>
        <v>15.848491489517134</v>
      </c>
      <c r="L178">
        <f t="shared" si="19"/>
        <v>47.797660013764627</v>
      </c>
      <c r="M178">
        <f t="shared" si="20"/>
        <v>0.47797660013764626</v>
      </c>
      <c r="N178">
        <f t="shared" si="21"/>
        <v>41.85099793530626</v>
      </c>
      <c r="O178">
        <v>10.901997741578404</v>
      </c>
      <c r="P178" t="s">
        <v>36</v>
      </c>
      <c r="Q178">
        <v>0</v>
      </c>
      <c r="R178" t="s">
        <v>36</v>
      </c>
      <c r="S178">
        <v>0</v>
      </c>
      <c r="T178" t="s">
        <v>36</v>
      </c>
      <c r="U178">
        <v>40</v>
      </c>
      <c r="V178" t="s">
        <v>37</v>
      </c>
      <c r="W178">
        <v>56</v>
      </c>
      <c r="X178" t="s">
        <v>38</v>
      </c>
      <c r="Y178">
        <v>18</v>
      </c>
      <c r="Z178" t="s">
        <v>38</v>
      </c>
      <c r="AA178">
        <v>1</v>
      </c>
      <c r="AB178" t="s">
        <v>38</v>
      </c>
    </row>
    <row r="179" spans="1:32" x14ac:dyDescent="0.35">
      <c r="A179" t="s">
        <v>34</v>
      </c>
      <c r="B179" t="s">
        <v>35</v>
      </c>
      <c r="C179">
        <v>38.847200000000001</v>
      </c>
      <c r="D179">
        <v>-77.034540000000007</v>
      </c>
      <c r="E179">
        <v>3</v>
      </c>
      <c r="F179" s="1">
        <v>43613</v>
      </c>
      <c r="G179">
        <v>0.19</v>
      </c>
      <c r="H179">
        <f t="shared" si="15"/>
        <v>174</v>
      </c>
      <c r="I179">
        <f t="shared" si="16"/>
        <v>15.844748858447488</v>
      </c>
      <c r="J179">
        <f t="shared" si="17"/>
        <v>15.875912408759124</v>
      </c>
      <c r="K179">
        <f t="shared" si="18"/>
        <v>15.848491489517134</v>
      </c>
      <c r="L179">
        <f t="shared" si="19"/>
        <v>47.797660013764627</v>
      </c>
      <c r="M179">
        <f t="shared" si="20"/>
        <v>0.47797660013764626</v>
      </c>
      <c r="N179">
        <f t="shared" si="21"/>
        <v>42.328974535443905</v>
      </c>
      <c r="O179">
        <v>11.02650850768446</v>
      </c>
      <c r="P179" t="s">
        <v>36</v>
      </c>
      <c r="Q179">
        <v>0</v>
      </c>
      <c r="R179" t="s">
        <v>36</v>
      </c>
      <c r="S179">
        <v>0</v>
      </c>
      <c r="T179" t="s">
        <v>36</v>
      </c>
      <c r="U179">
        <v>78</v>
      </c>
      <c r="V179" t="s">
        <v>37</v>
      </c>
      <c r="W179">
        <v>91</v>
      </c>
      <c r="X179" t="s">
        <v>38</v>
      </c>
      <c r="Y179">
        <v>70</v>
      </c>
      <c r="Z179" t="s">
        <v>38</v>
      </c>
      <c r="AA179">
        <v>1</v>
      </c>
      <c r="AB179" t="s">
        <v>38</v>
      </c>
      <c r="AE179">
        <v>1</v>
      </c>
      <c r="AF179" t="s">
        <v>38</v>
      </c>
    </row>
    <row r="180" spans="1:32" x14ac:dyDescent="0.35">
      <c r="A180" t="s">
        <v>34</v>
      </c>
      <c r="B180" t="s">
        <v>35</v>
      </c>
      <c r="C180">
        <v>38.847200000000001</v>
      </c>
      <c r="D180">
        <v>-77.034540000000007</v>
      </c>
      <c r="E180">
        <v>3</v>
      </c>
      <c r="F180" s="1">
        <v>43641</v>
      </c>
      <c r="G180">
        <v>0.19</v>
      </c>
      <c r="H180">
        <f t="shared" si="15"/>
        <v>174</v>
      </c>
      <c r="I180">
        <f t="shared" si="16"/>
        <v>15.844748858447488</v>
      </c>
      <c r="J180">
        <f t="shared" si="17"/>
        <v>15.875912408759124</v>
      </c>
      <c r="K180">
        <f t="shared" si="18"/>
        <v>15.848491489517134</v>
      </c>
      <c r="L180">
        <f t="shared" si="19"/>
        <v>47.797660013764627</v>
      </c>
      <c r="M180">
        <f t="shared" si="20"/>
        <v>0.47797660013764626</v>
      </c>
      <c r="N180">
        <f t="shared" si="21"/>
        <v>42.806951135581549</v>
      </c>
      <c r="O180">
        <v>11.151019273790515</v>
      </c>
      <c r="P180" t="s">
        <v>36</v>
      </c>
      <c r="Q180">
        <v>0</v>
      </c>
      <c r="R180" t="s">
        <v>36</v>
      </c>
      <c r="S180">
        <v>0</v>
      </c>
      <c r="T180" t="s">
        <v>36</v>
      </c>
      <c r="U180">
        <v>80</v>
      </c>
      <c r="V180" t="s">
        <v>37</v>
      </c>
      <c r="W180">
        <v>90</v>
      </c>
      <c r="X180" t="s">
        <v>38</v>
      </c>
      <c r="Y180">
        <v>74</v>
      </c>
      <c r="Z180" t="s">
        <v>38</v>
      </c>
      <c r="AA180">
        <v>1</v>
      </c>
      <c r="AB180" t="s">
        <v>38</v>
      </c>
      <c r="AE180">
        <v>1</v>
      </c>
      <c r="AF180" t="s">
        <v>38</v>
      </c>
    </row>
    <row r="181" spans="1:32" x14ac:dyDescent="0.35">
      <c r="A181" t="s">
        <v>34</v>
      </c>
      <c r="B181" t="s">
        <v>35</v>
      </c>
      <c r="C181">
        <v>38.847200000000001</v>
      </c>
      <c r="D181">
        <v>-77.034540000000007</v>
      </c>
      <c r="E181">
        <v>3</v>
      </c>
      <c r="F181" s="1">
        <v>42791</v>
      </c>
      <c r="G181">
        <v>0.18</v>
      </c>
      <c r="H181">
        <f t="shared" si="15"/>
        <v>178</v>
      </c>
      <c r="I181">
        <f t="shared" si="16"/>
        <v>16.210045662100455</v>
      </c>
      <c r="J181">
        <f t="shared" si="17"/>
        <v>16.240875912408757</v>
      </c>
      <c r="K181">
        <f t="shared" si="18"/>
        <v>16.213748265030318</v>
      </c>
      <c r="L181">
        <f t="shared" si="19"/>
        <v>48.898830006882307</v>
      </c>
      <c r="M181">
        <f t="shared" si="20"/>
        <v>0.4889883000688231</v>
      </c>
      <c r="N181">
        <f t="shared" si="21"/>
        <v>43.295939435650375</v>
      </c>
      <c r="O181">
        <v>11.278398538467769</v>
      </c>
      <c r="P181" t="s">
        <v>36</v>
      </c>
      <c r="Q181">
        <v>0</v>
      </c>
      <c r="R181" t="s">
        <v>36</v>
      </c>
      <c r="S181">
        <v>0</v>
      </c>
      <c r="T181" t="s">
        <v>36</v>
      </c>
      <c r="U181">
        <v>63</v>
      </c>
      <c r="V181" t="s">
        <v>37</v>
      </c>
      <c r="W181">
        <v>75</v>
      </c>
      <c r="X181" t="s">
        <v>38</v>
      </c>
      <c r="Y181">
        <v>44</v>
      </c>
      <c r="Z181" t="s">
        <v>38</v>
      </c>
      <c r="AA181">
        <v>1</v>
      </c>
      <c r="AB181" t="s">
        <v>38</v>
      </c>
      <c r="AE181">
        <v>1</v>
      </c>
      <c r="AF181" t="s">
        <v>38</v>
      </c>
    </row>
    <row r="182" spans="1:32" x14ac:dyDescent="0.35">
      <c r="A182" t="s">
        <v>34</v>
      </c>
      <c r="B182" t="s">
        <v>35</v>
      </c>
      <c r="C182">
        <v>38.847200000000001</v>
      </c>
      <c r="D182">
        <v>-77.034540000000007</v>
      </c>
      <c r="E182">
        <v>3</v>
      </c>
      <c r="F182" s="1">
        <v>43078</v>
      </c>
      <c r="G182">
        <v>0.18</v>
      </c>
      <c r="H182">
        <f t="shared" si="15"/>
        <v>178</v>
      </c>
      <c r="I182">
        <f t="shared" si="16"/>
        <v>16.210045662100455</v>
      </c>
      <c r="J182">
        <f t="shared" si="17"/>
        <v>16.240875912408757</v>
      </c>
      <c r="K182">
        <f t="shared" si="18"/>
        <v>16.213748265030318</v>
      </c>
      <c r="L182">
        <f t="shared" si="19"/>
        <v>48.898830006882307</v>
      </c>
      <c r="M182">
        <f t="shared" si="20"/>
        <v>0.4889883000688231</v>
      </c>
      <c r="N182">
        <f t="shared" si="21"/>
        <v>43.784927735719201</v>
      </c>
      <c r="O182">
        <v>11.405777803145025</v>
      </c>
      <c r="P182" t="s">
        <v>36</v>
      </c>
      <c r="Q182">
        <v>1.5</v>
      </c>
      <c r="R182" t="s">
        <v>36</v>
      </c>
      <c r="S182">
        <v>0</v>
      </c>
      <c r="T182" t="s">
        <v>36</v>
      </c>
      <c r="W182">
        <v>38</v>
      </c>
      <c r="X182" t="s">
        <v>38</v>
      </c>
      <c r="Y182">
        <v>32</v>
      </c>
      <c r="Z182" t="s">
        <v>38</v>
      </c>
      <c r="AA182">
        <v>1</v>
      </c>
      <c r="AB182" t="s">
        <v>38</v>
      </c>
    </row>
    <row r="183" spans="1:32" x14ac:dyDescent="0.35">
      <c r="A183" t="s">
        <v>34</v>
      </c>
      <c r="B183" t="s">
        <v>35</v>
      </c>
      <c r="C183">
        <v>38.847200000000001</v>
      </c>
      <c r="D183">
        <v>-77.034540000000007</v>
      </c>
      <c r="E183">
        <v>3</v>
      </c>
      <c r="F183" s="1">
        <v>43092</v>
      </c>
      <c r="G183">
        <v>0.18</v>
      </c>
      <c r="H183">
        <f t="shared" si="15"/>
        <v>178</v>
      </c>
      <c r="I183">
        <f t="shared" si="16"/>
        <v>16.210045662100455</v>
      </c>
      <c r="J183">
        <f t="shared" si="17"/>
        <v>16.240875912408757</v>
      </c>
      <c r="K183">
        <f t="shared" si="18"/>
        <v>16.213748265030318</v>
      </c>
      <c r="L183">
        <f t="shared" si="19"/>
        <v>48.898830006882307</v>
      </c>
      <c r="M183">
        <f t="shared" si="20"/>
        <v>0.4889883000688231</v>
      </c>
      <c r="N183">
        <f t="shared" si="21"/>
        <v>44.273916035788027</v>
      </c>
      <c r="O183">
        <v>11.533157067822279</v>
      </c>
      <c r="P183" t="s">
        <v>36</v>
      </c>
      <c r="Q183">
        <v>0</v>
      </c>
      <c r="R183" t="s">
        <v>36</v>
      </c>
      <c r="S183">
        <v>0</v>
      </c>
      <c r="T183" t="s">
        <v>36</v>
      </c>
      <c r="W183">
        <v>65</v>
      </c>
      <c r="X183" t="s">
        <v>38</v>
      </c>
      <c r="Y183">
        <v>45</v>
      </c>
      <c r="Z183" t="s">
        <v>38</v>
      </c>
      <c r="AA183">
        <v>1</v>
      </c>
      <c r="AB183" t="s">
        <v>38</v>
      </c>
    </row>
    <row r="184" spans="1:32" x14ac:dyDescent="0.35">
      <c r="A184" t="s">
        <v>34</v>
      </c>
      <c r="B184" t="s">
        <v>35</v>
      </c>
      <c r="C184">
        <v>38.847200000000001</v>
      </c>
      <c r="D184">
        <v>-77.034540000000007</v>
      </c>
      <c r="E184">
        <v>3</v>
      </c>
      <c r="F184" s="1">
        <v>43318</v>
      </c>
      <c r="G184">
        <v>0.18</v>
      </c>
      <c r="H184">
        <f t="shared" si="15"/>
        <v>178</v>
      </c>
      <c r="I184">
        <f t="shared" si="16"/>
        <v>16.210045662100455</v>
      </c>
      <c r="J184">
        <f t="shared" si="17"/>
        <v>16.240875912408757</v>
      </c>
      <c r="K184">
        <f t="shared" si="18"/>
        <v>16.213748265030318</v>
      </c>
      <c r="L184">
        <f t="shared" si="19"/>
        <v>48.898830006882307</v>
      </c>
      <c r="M184">
        <f t="shared" si="20"/>
        <v>0.4889883000688231</v>
      </c>
      <c r="N184">
        <f t="shared" si="21"/>
        <v>44.762904335856852</v>
      </c>
      <c r="O184">
        <v>11.660536332499532</v>
      </c>
      <c r="P184" t="s">
        <v>36</v>
      </c>
      <c r="Q184">
        <v>0</v>
      </c>
      <c r="R184" t="s">
        <v>36</v>
      </c>
      <c r="S184">
        <v>0</v>
      </c>
      <c r="T184" t="s">
        <v>36</v>
      </c>
      <c r="U184">
        <v>81</v>
      </c>
      <c r="V184" t="s">
        <v>37</v>
      </c>
      <c r="W184">
        <v>91</v>
      </c>
      <c r="X184" t="s">
        <v>38</v>
      </c>
      <c r="Y184">
        <v>74</v>
      </c>
      <c r="Z184" t="s">
        <v>38</v>
      </c>
      <c r="AE184">
        <v>1</v>
      </c>
      <c r="AF184" t="s">
        <v>38</v>
      </c>
    </row>
    <row r="185" spans="1:32" x14ac:dyDescent="0.35">
      <c r="A185" t="s">
        <v>34</v>
      </c>
      <c r="B185" t="s">
        <v>35</v>
      </c>
      <c r="C185">
        <v>38.847200000000001</v>
      </c>
      <c r="D185">
        <v>-77.034540000000007</v>
      </c>
      <c r="E185">
        <v>3</v>
      </c>
      <c r="F185" s="1">
        <v>43388</v>
      </c>
      <c r="G185">
        <v>0.18</v>
      </c>
      <c r="H185">
        <f t="shared" si="15"/>
        <v>178</v>
      </c>
      <c r="I185">
        <f t="shared" si="16"/>
        <v>16.210045662100455</v>
      </c>
      <c r="J185">
        <f t="shared" si="17"/>
        <v>16.240875912408757</v>
      </c>
      <c r="K185">
        <f t="shared" si="18"/>
        <v>16.213748265030318</v>
      </c>
      <c r="L185">
        <f t="shared" si="19"/>
        <v>48.898830006882307</v>
      </c>
      <c r="M185">
        <f t="shared" si="20"/>
        <v>0.4889883000688231</v>
      </c>
      <c r="N185">
        <f t="shared" si="21"/>
        <v>45.251892635925678</v>
      </c>
      <c r="O185">
        <v>11.787915597176786</v>
      </c>
      <c r="P185" t="s">
        <v>36</v>
      </c>
      <c r="Q185">
        <v>0</v>
      </c>
      <c r="R185" t="s">
        <v>36</v>
      </c>
      <c r="S185">
        <v>0</v>
      </c>
      <c r="T185" t="s">
        <v>36</v>
      </c>
      <c r="U185">
        <v>63</v>
      </c>
      <c r="V185" t="s">
        <v>37</v>
      </c>
      <c r="W185">
        <v>74</v>
      </c>
      <c r="X185" t="s">
        <v>38</v>
      </c>
      <c r="Y185">
        <v>59</v>
      </c>
      <c r="Z185" t="s">
        <v>38</v>
      </c>
      <c r="AA185">
        <v>1</v>
      </c>
      <c r="AB185" t="s">
        <v>38</v>
      </c>
    </row>
    <row r="186" spans="1:32" x14ac:dyDescent="0.35">
      <c r="A186" t="s">
        <v>34</v>
      </c>
      <c r="B186" t="s">
        <v>35</v>
      </c>
      <c r="C186">
        <v>38.847200000000001</v>
      </c>
      <c r="D186">
        <v>-77.034540000000007</v>
      </c>
      <c r="E186">
        <v>3</v>
      </c>
      <c r="F186" s="1">
        <v>42885</v>
      </c>
      <c r="G186">
        <v>0.17</v>
      </c>
      <c r="H186">
        <f t="shared" si="15"/>
        <v>183</v>
      </c>
      <c r="I186">
        <f t="shared" si="16"/>
        <v>16.666666666666664</v>
      </c>
      <c r="J186">
        <f t="shared" si="17"/>
        <v>16.697080291970803</v>
      </c>
      <c r="K186">
        <f t="shared" si="18"/>
        <v>16.6703192344218</v>
      </c>
      <c r="L186">
        <f t="shared" si="19"/>
        <v>50.27529249827942</v>
      </c>
      <c r="M186">
        <f t="shared" si="20"/>
        <v>0.50275292498279422</v>
      </c>
      <c r="N186">
        <f t="shared" si="21"/>
        <v>45.754645560908472</v>
      </c>
      <c r="O186">
        <v>11.918880485068037</v>
      </c>
      <c r="P186" t="s">
        <v>36</v>
      </c>
      <c r="Q186">
        <v>0</v>
      </c>
      <c r="R186" t="s">
        <v>36</v>
      </c>
      <c r="S186">
        <v>0</v>
      </c>
      <c r="T186" t="s">
        <v>36</v>
      </c>
      <c r="U186">
        <v>68</v>
      </c>
      <c r="V186" t="s">
        <v>37</v>
      </c>
      <c r="W186">
        <v>72</v>
      </c>
      <c r="X186" t="s">
        <v>38</v>
      </c>
      <c r="Y186">
        <v>63</v>
      </c>
      <c r="Z186" t="s">
        <v>38</v>
      </c>
      <c r="AA186">
        <v>1</v>
      </c>
      <c r="AB186" t="s">
        <v>38</v>
      </c>
      <c r="AE186">
        <v>1</v>
      </c>
      <c r="AF186" t="s">
        <v>38</v>
      </c>
    </row>
    <row r="187" spans="1:32" x14ac:dyDescent="0.35">
      <c r="A187" t="s">
        <v>34</v>
      </c>
      <c r="B187" t="s">
        <v>35</v>
      </c>
      <c r="C187">
        <v>38.847200000000001</v>
      </c>
      <c r="D187">
        <v>-77.034540000000007</v>
      </c>
      <c r="E187">
        <v>3</v>
      </c>
      <c r="F187" s="1">
        <v>42962</v>
      </c>
      <c r="G187">
        <v>0.17</v>
      </c>
      <c r="H187">
        <f t="shared" si="15"/>
        <v>183</v>
      </c>
      <c r="I187">
        <f t="shared" si="16"/>
        <v>16.666666666666664</v>
      </c>
      <c r="J187">
        <f t="shared" si="17"/>
        <v>16.697080291970803</v>
      </c>
      <c r="K187">
        <f t="shared" si="18"/>
        <v>16.6703192344218</v>
      </c>
      <c r="L187">
        <f t="shared" si="19"/>
        <v>50.27529249827942</v>
      </c>
      <c r="M187">
        <f t="shared" si="20"/>
        <v>0.50275292498279422</v>
      </c>
      <c r="N187">
        <f t="shared" si="21"/>
        <v>46.257398485891265</v>
      </c>
      <c r="O187">
        <v>12.049845372959288</v>
      </c>
      <c r="P187" t="s">
        <v>36</v>
      </c>
      <c r="Q187">
        <v>0</v>
      </c>
      <c r="R187" t="s">
        <v>36</v>
      </c>
      <c r="S187">
        <v>0</v>
      </c>
      <c r="T187" t="s">
        <v>36</v>
      </c>
      <c r="W187">
        <v>83</v>
      </c>
      <c r="X187" t="s">
        <v>38</v>
      </c>
      <c r="Y187">
        <v>75</v>
      </c>
      <c r="Z187" t="s">
        <v>38</v>
      </c>
      <c r="AA187">
        <v>1</v>
      </c>
      <c r="AB187" t="s">
        <v>38</v>
      </c>
      <c r="AE187">
        <v>1</v>
      </c>
      <c r="AF187" t="s">
        <v>38</v>
      </c>
    </row>
    <row r="188" spans="1:32" x14ac:dyDescent="0.35">
      <c r="A188" t="s">
        <v>34</v>
      </c>
      <c r="B188" t="s">
        <v>35</v>
      </c>
      <c r="C188">
        <v>38.847200000000001</v>
      </c>
      <c r="D188">
        <v>-77.034540000000007</v>
      </c>
      <c r="E188">
        <v>3</v>
      </c>
      <c r="F188" s="1">
        <v>43156</v>
      </c>
      <c r="G188">
        <v>0.17</v>
      </c>
      <c r="H188">
        <f t="shared" si="15"/>
        <v>183</v>
      </c>
      <c r="I188">
        <f t="shared" si="16"/>
        <v>16.666666666666664</v>
      </c>
      <c r="J188">
        <f t="shared" si="17"/>
        <v>16.697080291970803</v>
      </c>
      <c r="K188">
        <f t="shared" si="18"/>
        <v>16.6703192344218</v>
      </c>
      <c r="L188">
        <f t="shared" si="19"/>
        <v>50.27529249827942</v>
      </c>
      <c r="M188">
        <f t="shared" si="20"/>
        <v>0.50275292498279422</v>
      </c>
      <c r="N188">
        <f t="shared" si="21"/>
        <v>46.760151410874059</v>
      </c>
      <c r="O188">
        <v>12.180810260850539</v>
      </c>
      <c r="P188" t="s">
        <v>36</v>
      </c>
      <c r="Q188">
        <v>0</v>
      </c>
      <c r="R188" t="s">
        <v>36</v>
      </c>
      <c r="S188">
        <v>0</v>
      </c>
      <c r="T188" t="s">
        <v>36</v>
      </c>
      <c r="U188">
        <v>50</v>
      </c>
      <c r="V188" t="s">
        <v>37</v>
      </c>
      <c r="W188">
        <v>54</v>
      </c>
      <c r="X188" t="s">
        <v>38</v>
      </c>
      <c r="Y188">
        <v>47</v>
      </c>
      <c r="Z188" t="s">
        <v>38</v>
      </c>
      <c r="AA188">
        <v>1</v>
      </c>
      <c r="AB188" t="s">
        <v>38</v>
      </c>
    </row>
    <row r="189" spans="1:32" x14ac:dyDescent="0.35">
      <c r="A189" t="s">
        <v>34</v>
      </c>
      <c r="B189" t="s">
        <v>35</v>
      </c>
      <c r="C189">
        <v>38.847200000000001</v>
      </c>
      <c r="D189">
        <v>-77.034540000000007</v>
      </c>
      <c r="E189">
        <v>3</v>
      </c>
      <c r="F189" s="1">
        <v>43455</v>
      </c>
      <c r="G189">
        <v>0.17</v>
      </c>
      <c r="H189">
        <f t="shared" si="15"/>
        <v>183</v>
      </c>
      <c r="I189">
        <f t="shared" si="16"/>
        <v>16.666666666666664</v>
      </c>
      <c r="J189">
        <f t="shared" si="17"/>
        <v>16.697080291970803</v>
      </c>
      <c r="K189">
        <f t="shared" si="18"/>
        <v>16.6703192344218</v>
      </c>
      <c r="L189">
        <f t="shared" si="19"/>
        <v>50.27529249827942</v>
      </c>
      <c r="M189">
        <f t="shared" si="20"/>
        <v>0.50275292498279422</v>
      </c>
      <c r="N189">
        <f t="shared" si="21"/>
        <v>47.262904335856852</v>
      </c>
      <c r="O189">
        <v>12.311775148741789</v>
      </c>
      <c r="P189" t="s">
        <v>36</v>
      </c>
      <c r="Q189">
        <v>0</v>
      </c>
      <c r="R189" t="s">
        <v>36</v>
      </c>
      <c r="S189">
        <v>0</v>
      </c>
      <c r="T189" t="s">
        <v>36</v>
      </c>
      <c r="U189">
        <v>59</v>
      </c>
      <c r="V189" t="s">
        <v>37</v>
      </c>
      <c r="W189">
        <v>67</v>
      </c>
      <c r="X189" t="s">
        <v>38</v>
      </c>
      <c r="Y189">
        <v>47</v>
      </c>
      <c r="Z189" t="s">
        <v>38</v>
      </c>
    </row>
    <row r="190" spans="1:32" x14ac:dyDescent="0.35">
      <c r="A190" t="s">
        <v>34</v>
      </c>
      <c r="B190" t="s">
        <v>35</v>
      </c>
      <c r="C190">
        <v>38.847200000000001</v>
      </c>
      <c r="D190">
        <v>-77.034540000000007</v>
      </c>
      <c r="E190">
        <v>3</v>
      </c>
      <c r="F190" s="1">
        <v>43128</v>
      </c>
      <c r="G190">
        <v>0.16</v>
      </c>
      <c r="H190">
        <f t="shared" si="15"/>
        <v>187</v>
      </c>
      <c r="I190">
        <f t="shared" si="16"/>
        <v>17.031963470319635</v>
      </c>
      <c r="J190">
        <f t="shared" si="17"/>
        <v>17.062043795620436</v>
      </c>
      <c r="K190">
        <f t="shared" si="18"/>
        <v>17.035576009934985</v>
      </c>
      <c r="L190">
        <f t="shared" si="19"/>
        <v>51.376462491397113</v>
      </c>
      <c r="M190">
        <f t="shared" si="20"/>
        <v>0.51376462491397112</v>
      </c>
      <c r="N190">
        <f t="shared" si="21"/>
        <v>47.77666896077082</v>
      </c>
      <c r="O190">
        <v>12.445608535204238</v>
      </c>
      <c r="P190" t="s">
        <v>36</v>
      </c>
      <c r="Q190">
        <v>0</v>
      </c>
      <c r="R190" t="s">
        <v>36</v>
      </c>
      <c r="S190">
        <v>0</v>
      </c>
      <c r="T190" t="s">
        <v>36</v>
      </c>
      <c r="U190">
        <v>52</v>
      </c>
      <c r="V190" t="s">
        <v>37</v>
      </c>
      <c r="W190">
        <v>57</v>
      </c>
      <c r="X190" t="s">
        <v>38</v>
      </c>
      <c r="Y190">
        <v>47</v>
      </c>
      <c r="Z190" t="s">
        <v>38</v>
      </c>
      <c r="AA190">
        <v>1</v>
      </c>
      <c r="AB190" t="s">
        <v>38</v>
      </c>
    </row>
    <row r="191" spans="1:32" x14ac:dyDescent="0.35">
      <c r="A191" t="s">
        <v>34</v>
      </c>
      <c r="B191" t="s">
        <v>35</v>
      </c>
      <c r="C191">
        <v>38.847200000000001</v>
      </c>
      <c r="D191">
        <v>-77.034540000000007</v>
      </c>
      <c r="E191">
        <v>3</v>
      </c>
      <c r="F191" s="1">
        <v>43155</v>
      </c>
      <c r="G191">
        <v>0.16</v>
      </c>
      <c r="H191">
        <f t="shared" si="15"/>
        <v>187</v>
      </c>
      <c r="I191">
        <f t="shared" si="16"/>
        <v>17.031963470319635</v>
      </c>
      <c r="J191">
        <f t="shared" si="17"/>
        <v>17.062043795620436</v>
      </c>
      <c r="K191">
        <f t="shared" si="18"/>
        <v>17.035576009934985</v>
      </c>
      <c r="L191">
        <f t="shared" si="19"/>
        <v>51.376462491397113</v>
      </c>
      <c r="M191">
        <f t="shared" si="20"/>
        <v>0.51376462491397112</v>
      </c>
      <c r="N191">
        <f t="shared" si="21"/>
        <v>48.290433585684788</v>
      </c>
      <c r="O191">
        <v>12.579441921666685</v>
      </c>
      <c r="P191" t="s">
        <v>36</v>
      </c>
      <c r="Q191">
        <v>0</v>
      </c>
      <c r="R191" t="s">
        <v>36</v>
      </c>
      <c r="S191">
        <v>0</v>
      </c>
      <c r="T191" t="s">
        <v>36</v>
      </c>
      <c r="U191">
        <v>50</v>
      </c>
      <c r="V191" t="s">
        <v>37</v>
      </c>
      <c r="W191">
        <v>53</v>
      </c>
      <c r="X191" t="s">
        <v>38</v>
      </c>
      <c r="Y191">
        <v>48</v>
      </c>
      <c r="Z191" t="s">
        <v>38</v>
      </c>
      <c r="AA191">
        <v>1</v>
      </c>
      <c r="AB191" t="s">
        <v>38</v>
      </c>
      <c r="AC191">
        <v>1</v>
      </c>
      <c r="AD191" t="s">
        <v>38</v>
      </c>
    </row>
    <row r="192" spans="1:32" x14ac:dyDescent="0.35">
      <c r="A192" t="s">
        <v>34</v>
      </c>
      <c r="B192" t="s">
        <v>35</v>
      </c>
      <c r="C192">
        <v>38.847200000000001</v>
      </c>
      <c r="D192">
        <v>-77.034540000000007</v>
      </c>
      <c r="E192">
        <v>3</v>
      </c>
      <c r="F192" s="1">
        <v>42757</v>
      </c>
      <c r="G192">
        <v>0.15</v>
      </c>
      <c r="H192">
        <f t="shared" si="15"/>
        <v>189</v>
      </c>
      <c r="I192">
        <f t="shared" si="16"/>
        <v>17.214611872146119</v>
      </c>
      <c r="J192">
        <f t="shared" si="17"/>
        <v>17.244525547445257</v>
      </c>
      <c r="K192">
        <f t="shared" si="18"/>
        <v>17.218204397691579</v>
      </c>
      <c r="L192">
        <f t="shared" si="19"/>
        <v>51.92704748795596</v>
      </c>
      <c r="M192">
        <f t="shared" si="20"/>
        <v>0.51927047487955957</v>
      </c>
      <c r="N192">
        <f t="shared" si="21"/>
        <v>48.80970406056435</v>
      </c>
      <c r="O192">
        <v>12.714709557414734</v>
      </c>
      <c r="P192" t="s">
        <v>36</v>
      </c>
      <c r="Q192">
        <v>0</v>
      </c>
      <c r="R192" t="s">
        <v>36</v>
      </c>
      <c r="S192">
        <v>0</v>
      </c>
      <c r="T192" t="s">
        <v>36</v>
      </c>
      <c r="U192">
        <v>49</v>
      </c>
      <c r="V192" t="s">
        <v>37</v>
      </c>
      <c r="W192">
        <v>52</v>
      </c>
      <c r="X192" t="s">
        <v>38</v>
      </c>
      <c r="Y192">
        <v>46</v>
      </c>
      <c r="Z192" t="s">
        <v>38</v>
      </c>
      <c r="AA192">
        <v>1</v>
      </c>
      <c r="AB192" t="s">
        <v>38</v>
      </c>
      <c r="AC192">
        <v>1</v>
      </c>
      <c r="AD192" t="s">
        <v>38</v>
      </c>
    </row>
    <row r="193" spans="1:40" x14ac:dyDescent="0.35">
      <c r="A193" t="s">
        <v>34</v>
      </c>
      <c r="B193" t="s">
        <v>35</v>
      </c>
      <c r="C193">
        <v>38.847200000000001</v>
      </c>
      <c r="D193">
        <v>-77.034540000000007</v>
      </c>
      <c r="E193">
        <v>3</v>
      </c>
      <c r="F193" s="1">
        <v>43232</v>
      </c>
      <c r="G193">
        <v>0.15</v>
      </c>
      <c r="H193">
        <f t="shared" si="15"/>
        <v>189</v>
      </c>
      <c r="I193">
        <f t="shared" si="16"/>
        <v>17.214611872146119</v>
      </c>
      <c r="J193">
        <f t="shared" si="17"/>
        <v>17.244525547445257</v>
      </c>
      <c r="K193">
        <f t="shared" si="18"/>
        <v>17.218204397691579</v>
      </c>
      <c r="L193">
        <f t="shared" si="19"/>
        <v>51.92704748795596</v>
      </c>
      <c r="M193">
        <f t="shared" si="20"/>
        <v>0.51927047487955957</v>
      </c>
      <c r="N193">
        <f t="shared" si="21"/>
        <v>49.328974535443912</v>
      </c>
      <c r="O193">
        <v>12.849977193162783</v>
      </c>
      <c r="P193" t="s">
        <v>36</v>
      </c>
      <c r="Q193">
        <v>0</v>
      </c>
      <c r="R193" t="s">
        <v>36</v>
      </c>
      <c r="S193">
        <v>0</v>
      </c>
      <c r="T193" t="s">
        <v>36</v>
      </c>
      <c r="U193">
        <v>76</v>
      </c>
      <c r="V193" t="s">
        <v>37</v>
      </c>
      <c r="W193">
        <v>90</v>
      </c>
      <c r="X193" t="s">
        <v>38</v>
      </c>
      <c r="Y193">
        <v>67</v>
      </c>
      <c r="Z193" t="s">
        <v>38</v>
      </c>
      <c r="AE193">
        <v>1</v>
      </c>
      <c r="AF193" t="s">
        <v>38</v>
      </c>
      <c r="AM193">
        <v>1</v>
      </c>
      <c r="AN193" t="s">
        <v>38</v>
      </c>
    </row>
    <row r="194" spans="1:40" x14ac:dyDescent="0.35">
      <c r="A194" t="s">
        <v>34</v>
      </c>
      <c r="B194" t="s">
        <v>35</v>
      </c>
      <c r="C194">
        <v>38.847200000000001</v>
      </c>
      <c r="D194">
        <v>-77.034540000000007</v>
      </c>
      <c r="E194">
        <v>3</v>
      </c>
      <c r="F194" s="1">
        <v>43519</v>
      </c>
      <c r="G194">
        <v>0.15</v>
      </c>
      <c r="H194">
        <f t="shared" si="15"/>
        <v>189</v>
      </c>
      <c r="I194">
        <f t="shared" si="16"/>
        <v>17.214611872146119</v>
      </c>
      <c r="J194">
        <f t="shared" si="17"/>
        <v>17.244525547445257</v>
      </c>
      <c r="K194">
        <f t="shared" si="18"/>
        <v>17.218204397691579</v>
      </c>
      <c r="L194">
        <f t="shared" si="19"/>
        <v>51.92704748795596</v>
      </c>
      <c r="M194">
        <f t="shared" si="20"/>
        <v>0.51927047487955957</v>
      </c>
      <c r="N194">
        <f t="shared" si="21"/>
        <v>49.848245010323474</v>
      </c>
      <c r="O194">
        <v>12.985244828910831</v>
      </c>
      <c r="P194" t="s">
        <v>36</v>
      </c>
      <c r="Q194">
        <v>0</v>
      </c>
      <c r="R194" t="s">
        <v>36</v>
      </c>
      <c r="S194">
        <v>0</v>
      </c>
      <c r="T194" t="s">
        <v>36</v>
      </c>
      <c r="U194">
        <v>42</v>
      </c>
      <c r="V194" t="s">
        <v>37</v>
      </c>
      <c r="W194">
        <v>44</v>
      </c>
      <c r="X194" t="s">
        <v>38</v>
      </c>
      <c r="Y194">
        <v>39</v>
      </c>
      <c r="Z194" t="s">
        <v>38</v>
      </c>
      <c r="AA194">
        <v>1</v>
      </c>
      <c r="AB194" t="s">
        <v>38</v>
      </c>
    </row>
    <row r="195" spans="1:40" x14ac:dyDescent="0.35">
      <c r="A195" t="s">
        <v>34</v>
      </c>
      <c r="B195" t="s">
        <v>35</v>
      </c>
      <c r="C195">
        <v>38.847200000000001</v>
      </c>
      <c r="D195">
        <v>-77.034540000000007</v>
      </c>
      <c r="E195">
        <v>3</v>
      </c>
      <c r="F195" s="1">
        <v>43627</v>
      </c>
      <c r="G195">
        <v>0.14000000000000001</v>
      </c>
      <c r="H195">
        <f t="shared" si="15"/>
        <v>192</v>
      </c>
      <c r="I195">
        <f t="shared" si="16"/>
        <v>17.488584474885847</v>
      </c>
      <c r="J195">
        <f t="shared" si="17"/>
        <v>17.518248175182482</v>
      </c>
      <c r="K195">
        <f t="shared" si="18"/>
        <v>17.492146979326467</v>
      </c>
      <c r="L195">
        <f t="shared" si="19"/>
        <v>52.752924982794212</v>
      </c>
      <c r="M195">
        <f t="shared" si="20"/>
        <v>0.52752924982794214</v>
      </c>
      <c r="N195">
        <f t="shared" si="21"/>
        <v>50.375774260151417</v>
      </c>
      <c r="O195">
        <v>13.122663838587277</v>
      </c>
      <c r="P195" t="s">
        <v>36</v>
      </c>
      <c r="Q195">
        <v>0</v>
      </c>
      <c r="R195" t="s">
        <v>36</v>
      </c>
      <c r="S195">
        <v>0</v>
      </c>
      <c r="T195" t="s">
        <v>36</v>
      </c>
      <c r="U195">
        <v>73</v>
      </c>
      <c r="V195" t="s">
        <v>37</v>
      </c>
      <c r="W195">
        <v>81</v>
      </c>
      <c r="X195" t="s">
        <v>38</v>
      </c>
      <c r="Y195">
        <v>64</v>
      </c>
      <c r="Z195" t="s">
        <v>38</v>
      </c>
      <c r="AM195">
        <v>1</v>
      </c>
      <c r="AN195" t="s">
        <v>38</v>
      </c>
    </row>
    <row r="196" spans="1:40" x14ac:dyDescent="0.35">
      <c r="A196" t="s">
        <v>34</v>
      </c>
      <c r="B196" t="s">
        <v>35</v>
      </c>
      <c r="C196">
        <v>38.847200000000001</v>
      </c>
      <c r="D196">
        <v>-77.034540000000007</v>
      </c>
      <c r="E196">
        <v>3</v>
      </c>
      <c r="F196" s="1">
        <v>43738</v>
      </c>
      <c r="G196">
        <v>0.14000000000000001</v>
      </c>
      <c r="H196">
        <f t="shared" si="15"/>
        <v>192</v>
      </c>
      <c r="I196">
        <f t="shared" si="16"/>
        <v>17.488584474885847</v>
      </c>
      <c r="J196">
        <f t="shared" si="17"/>
        <v>17.518248175182482</v>
      </c>
      <c r="K196">
        <f t="shared" si="18"/>
        <v>17.492146979326467</v>
      </c>
      <c r="L196">
        <f t="shared" si="19"/>
        <v>52.752924982794212</v>
      </c>
      <c r="M196">
        <f t="shared" si="20"/>
        <v>0.52752924982794214</v>
      </c>
      <c r="N196">
        <f t="shared" si="21"/>
        <v>50.903303509979359</v>
      </c>
      <c r="O196">
        <v>13.260082848263723</v>
      </c>
      <c r="P196" t="s">
        <v>36</v>
      </c>
      <c r="Q196">
        <v>0</v>
      </c>
      <c r="R196" t="s">
        <v>36</v>
      </c>
      <c r="S196">
        <v>0</v>
      </c>
      <c r="T196" t="s">
        <v>36</v>
      </c>
      <c r="U196">
        <v>72</v>
      </c>
      <c r="V196" t="s">
        <v>37</v>
      </c>
      <c r="W196">
        <v>73</v>
      </c>
      <c r="X196" t="s">
        <v>38</v>
      </c>
      <c r="Y196">
        <v>68</v>
      </c>
      <c r="Z196" t="s">
        <v>38</v>
      </c>
      <c r="AA196">
        <v>1</v>
      </c>
      <c r="AB196" t="s">
        <v>38</v>
      </c>
    </row>
    <row r="197" spans="1:40" x14ac:dyDescent="0.35">
      <c r="A197" t="s">
        <v>34</v>
      </c>
      <c r="B197" t="s">
        <v>35</v>
      </c>
      <c r="C197">
        <v>38.847200000000001</v>
      </c>
      <c r="D197">
        <v>-77.034540000000007</v>
      </c>
      <c r="E197">
        <v>3</v>
      </c>
      <c r="F197" s="1">
        <v>42818</v>
      </c>
      <c r="G197">
        <v>0.13</v>
      </c>
      <c r="H197">
        <f t="shared" ref="H197:H260" si="22">_xlfn.RANK.EQ(G197,$G$4:$G$1098,0)</f>
        <v>194</v>
      </c>
      <c r="I197">
        <f t="shared" ref="I197:I260" si="23">((H197-$I$3)/$H$2)*$G$2</f>
        <v>17.671232876712327</v>
      </c>
      <c r="J197">
        <f t="shared" ref="J197:J260" si="24">(H197*$G$2)/($H$2+$J$3)</f>
        <v>17.700729927007298</v>
      </c>
      <c r="K197">
        <f t="shared" ref="K197:K260" si="25">((H197-$K$3)/($H$2+$L$3))*$G$2</f>
        <v>17.674775367083061</v>
      </c>
      <c r="L197">
        <f t="shared" ref="L197:L260" si="26">((H197-$M$3)/($M$2+$N$3))*$G$2</f>
        <v>53.303509979353059</v>
      </c>
      <c r="M197">
        <f t="shared" ref="M197:M260" si="27">((H197-$M$3)/($M$2+$N$3))</f>
        <v>0.53303509979353059</v>
      </c>
      <c r="N197">
        <f t="shared" si="21"/>
        <v>51.436338609772889</v>
      </c>
      <c r="O197">
        <v>13.398936107225769</v>
      </c>
      <c r="P197" t="s">
        <v>36</v>
      </c>
      <c r="Q197">
        <v>0</v>
      </c>
      <c r="R197" t="s">
        <v>36</v>
      </c>
      <c r="S197">
        <v>0</v>
      </c>
      <c r="T197" t="s">
        <v>36</v>
      </c>
      <c r="U197">
        <v>45</v>
      </c>
      <c r="V197" t="s">
        <v>37</v>
      </c>
      <c r="W197">
        <v>62</v>
      </c>
      <c r="X197" t="s">
        <v>38</v>
      </c>
      <c r="Y197">
        <v>36</v>
      </c>
      <c r="Z197" t="s">
        <v>38</v>
      </c>
    </row>
    <row r="198" spans="1:40" x14ac:dyDescent="0.35">
      <c r="A198" t="s">
        <v>34</v>
      </c>
      <c r="B198" t="s">
        <v>35</v>
      </c>
      <c r="C198">
        <v>38.847200000000001</v>
      </c>
      <c r="D198">
        <v>-77.034540000000007</v>
      </c>
      <c r="E198">
        <v>3</v>
      </c>
      <c r="F198" s="1">
        <v>42859</v>
      </c>
      <c r="G198">
        <v>0.13</v>
      </c>
      <c r="H198">
        <f t="shared" si="22"/>
        <v>194</v>
      </c>
      <c r="I198">
        <f t="shared" si="23"/>
        <v>17.671232876712327</v>
      </c>
      <c r="J198">
        <f t="shared" si="24"/>
        <v>17.700729927007298</v>
      </c>
      <c r="K198">
        <f t="shared" si="25"/>
        <v>17.674775367083061</v>
      </c>
      <c r="L198">
        <f t="shared" si="26"/>
        <v>53.303509979353059</v>
      </c>
      <c r="M198">
        <f t="shared" si="27"/>
        <v>0.53303509979353059</v>
      </c>
      <c r="N198">
        <f t="shared" si="21"/>
        <v>51.969373709566419</v>
      </c>
      <c r="O198">
        <v>13.537789366187813</v>
      </c>
      <c r="P198" t="s">
        <v>36</v>
      </c>
      <c r="Q198">
        <v>0</v>
      </c>
      <c r="R198" t="s">
        <v>36</v>
      </c>
      <c r="S198">
        <v>0</v>
      </c>
      <c r="T198" t="s">
        <v>36</v>
      </c>
      <c r="U198">
        <v>60</v>
      </c>
      <c r="V198" t="s">
        <v>37</v>
      </c>
      <c r="W198">
        <v>67</v>
      </c>
      <c r="X198" t="s">
        <v>38</v>
      </c>
      <c r="Y198">
        <v>53</v>
      </c>
      <c r="Z198" t="s">
        <v>38</v>
      </c>
      <c r="AA198">
        <v>1</v>
      </c>
      <c r="AB198" t="s">
        <v>38</v>
      </c>
    </row>
    <row r="199" spans="1:40" x14ac:dyDescent="0.35">
      <c r="A199" t="s">
        <v>34</v>
      </c>
      <c r="B199" t="s">
        <v>35</v>
      </c>
      <c r="C199">
        <v>38.847200000000001</v>
      </c>
      <c r="D199">
        <v>-77.034540000000007</v>
      </c>
      <c r="E199">
        <v>3</v>
      </c>
      <c r="F199" s="1">
        <v>43052</v>
      </c>
      <c r="G199">
        <v>0.13</v>
      </c>
      <c r="H199">
        <f t="shared" si="22"/>
        <v>194</v>
      </c>
      <c r="I199">
        <f t="shared" si="23"/>
        <v>17.671232876712327</v>
      </c>
      <c r="J199">
        <f t="shared" si="24"/>
        <v>17.700729927007298</v>
      </c>
      <c r="K199">
        <f t="shared" si="25"/>
        <v>17.674775367083061</v>
      </c>
      <c r="L199">
        <f t="shared" si="26"/>
        <v>53.303509979353059</v>
      </c>
      <c r="M199">
        <f t="shared" si="27"/>
        <v>0.53303509979353059</v>
      </c>
      <c r="N199">
        <f t="shared" ref="N199:N262" si="28">N198+M199</f>
        <v>52.502408809359949</v>
      </c>
      <c r="O199">
        <v>13.676642625149858</v>
      </c>
      <c r="P199" t="s">
        <v>36</v>
      </c>
      <c r="Q199">
        <v>0</v>
      </c>
      <c r="R199" t="s">
        <v>36</v>
      </c>
      <c r="S199">
        <v>0</v>
      </c>
      <c r="T199" t="s">
        <v>36</v>
      </c>
      <c r="W199">
        <v>53</v>
      </c>
      <c r="X199" t="s">
        <v>38</v>
      </c>
      <c r="Y199">
        <v>41</v>
      </c>
      <c r="Z199" t="s">
        <v>38</v>
      </c>
      <c r="AA199">
        <v>1</v>
      </c>
      <c r="AB199" t="s">
        <v>38</v>
      </c>
    </row>
    <row r="200" spans="1:40" x14ac:dyDescent="0.35">
      <c r="A200" t="s">
        <v>34</v>
      </c>
      <c r="B200" t="s">
        <v>35</v>
      </c>
      <c r="C200">
        <v>38.847200000000001</v>
      </c>
      <c r="D200">
        <v>-77.034540000000007</v>
      </c>
      <c r="E200">
        <v>3</v>
      </c>
      <c r="F200" s="1">
        <v>43205</v>
      </c>
      <c r="G200">
        <v>0.13</v>
      </c>
      <c r="H200">
        <f t="shared" si="22"/>
        <v>194</v>
      </c>
      <c r="I200">
        <f t="shared" si="23"/>
        <v>17.671232876712327</v>
      </c>
      <c r="J200">
        <f t="shared" si="24"/>
        <v>17.700729927007298</v>
      </c>
      <c r="K200">
        <f t="shared" si="25"/>
        <v>17.674775367083061</v>
      </c>
      <c r="L200">
        <f t="shared" si="26"/>
        <v>53.303509979353059</v>
      </c>
      <c r="M200">
        <f t="shared" si="27"/>
        <v>0.53303509979353059</v>
      </c>
      <c r="N200">
        <f t="shared" si="28"/>
        <v>53.035443909153479</v>
      </c>
      <c r="O200">
        <v>13.815495884111902</v>
      </c>
      <c r="P200" t="s">
        <v>36</v>
      </c>
      <c r="Q200">
        <v>0</v>
      </c>
      <c r="R200" t="s">
        <v>36</v>
      </c>
      <c r="S200">
        <v>0</v>
      </c>
      <c r="T200" t="s">
        <v>36</v>
      </c>
      <c r="U200">
        <v>61</v>
      </c>
      <c r="V200" t="s">
        <v>37</v>
      </c>
      <c r="W200">
        <v>69</v>
      </c>
      <c r="X200" t="s">
        <v>38</v>
      </c>
      <c r="Y200">
        <v>48</v>
      </c>
      <c r="Z200" t="s">
        <v>38</v>
      </c>
      <c r="AA200">
        <v>1</v>
      </c>
      <c r="AB200" t="s">
        <v>38</v>
      </c>
      <c r="AM200">
        <v>1</v>
      </c>
      <c r="AN200" t="s">
        <v>38</v>
      </c>
    </row>
    <row r="201" spans="1:40" x14ac:dyDescent="0.35">
      <c r="A201" t="s">
        <v>34</v>
      </c>
      <c r="B201" t="s">
        <v>35</v>
      </c>
      <c r="C201">
        <v>38.847200000000001</v>
      </c>
      <c r="D201">
        <v>-77.034540000000007</v>
      </c>
      <c r="E201">
        <v>3</v>
      </c>
      <c r="F201" s="1">
        <v>43271</v>
      </c>
      <c r="G201">
        <v>0.13</v>
      </c>
      <c r="H201">
        <f t="shared" si="22"/>
        <v>194</v>
      </c>
      <c r="I201">
        <f t="shared" si="23"/>
        <v>17.671232876712327</v>
      </c>
      <c r="J201">
        <f t="shared" si="24"/>
        <v>17.700729927007298</v>
      </c>
      <c r="K201">
        <f t="shared" si="25"/>
        <v>17.674775367083061</v>
      </c>
      <c r="L201">
        <f t="shared" si="26"/>
        <v>53.303509979353059</v>
      </c>
      <c r="M201">
        <f t="shared" si="27"/>
        <v>0.53303509979353059</v>
      </c>
      <c r="N201">
        <f t="shared" si="28"/>
        <v>53.568479008947008</v>
      </c>
      <c r="O201">
        <v>13.954349143073948</v>
      </c>
      <c r="P201" t="s">
        <v>36</v>
      </c>
      <c r="Q201">
        <v>0</v>
      </c>
      <c r="R201" t="s">
        <v>36</v>
      </c>
      <c r="S201">
        <v>0</v>
      </c>
      <c r="T201" t="s">
        <v>36</v>
      </c>
      <c r="U201">
        <v>79</v>
      </c>
      <c r="V201" t="s">
        <v>37</v>
      </c>
      <c r="W201">
        <v>86</v>
      </c>
      <c r="X201" t="s">
        <v>38</v>
      </c>
      <c r="Y201">
        <v>73</v>
      </c>
      <c r="Z201" t="s">
        <v>38</v>
      </c>
      <c r="AE201">
        <v>1</v>
      </c>
      <c r="AF201" t="s">
        <v>38</v>
      </c>
    </row>
    <row r="202" spans="1:40" x14ac:dyDescent="0.35">
      <c r="A202" t="s">
        <v>34</v>
      </c>
      <c r="B202" t="s">
        <v>35</v>
      </c>
      <c r="C202">
        <v>38.847200000000001</v>
      </c>
      <c r="D202">
        <v>-77.034540000000007</v>
      </c>
      <c r="E202">
        <v>3</v>
      </c>
      <c r="F202" s="1">
        <v>43477</v>
      </c>
      <c r="G202">
        <v>0.13</v>
      </c>
      <c r="H202">
        <f t="shared" si="22"/>
        <v>194</v>
      </c>
      <c r="I202">
        <f t="shared" si="23"/>
        <v>17.671232876712327</v>
      </c>
      <c r="J202">
        <f t="shared" si="24"/>
        <v>17.700729927007298</v>
      </c>
      <c r="K202">
        <f t="shared" si="25"/>
        <v>17.674775367083061</v>
      </c>
      <c r="L202">
        <f t="shared" si="26"/>
        <v>53.303509979353059</v>
      </c>
      <c r="M202">
        <f t="shared" si="27"/>
        <v>0.53303509979353059</v>
      </c>
      <c r="N202">
        <f t="shared" si="28"/>
        <v>54.101514108740538</v>
      </c>
      <c r="O202">
        <v>14.093202402035992</v>
      </c>
      <c r="P202" t="s">
        <v>36</v>
      </c>
      <c r="Q202">
        <v>1.9</v>
      </c>
      <c r="R202" t="s">
        <v>36</v>
      </c>
      <c r="S202">
        <v>0</v>
      </c>
      <c r="T202" t="s">
        <v>36</v>
      </c>
      <c r="U202">
        <v>33</v>
      </c>
      <c r="V202" t="s">
        <v>37</v>
      </c>
      <c r="W202">
        <v>37</v>
      </c>
      <c r="X202" t="s">
        <v>38</v>
      </c>
      <c r="Y202">
        <v>30</v>
      </c>
      <c r="Z202" t="s">
        <v>38</v>
      </c>
      <c r="AA202">
        <v>1</v>
      </c>
      <c r="AB202" t="s">
        <v>38</v>
      </c>
    </row>
    <row r="203" spans="1:40" x14ac:dyDescent="0.35">
      <c r="A203" t="s">
        <v>34</v>
      </c>
      <c r="B203" t="s">
        <v>35</v>
      </c>
      <c r="C203">
        <v>38.847200000000001</v>
      </c>
      <c r="D203">
        <v>-77.034540000000007</v>
      </c>
      <c r="E203">
        <v>3</v>
      </c>
      <c r="F203" s="1">
        <v>43625</v>
      </c>
      <c r="G203">
        <v>0.13</v>
      </c>
      <c r="H203">
        <f t="shared" si="22"/>
        <v>194</v>
      </c>
      <c r="I203">
        <f t="shared" si="23"/>
        <v>17.671232876712327</v>
      </c>
      <c r="J203">
        <f t="shared" si="24"/>
        <v>17.700729927007298</v>
      </c>
      <c r="K203">
        <f t="shared" si="25"/>
        <v>17.674775367083061</v>
      </c>
      <c r="L203">
        <f t="shared" si="26"/>
        <v>53.303509979353059</v>
      </c>
      <c r="M203">
        <f t="shared" si="27"/>
        <v>0.53303509979353059</v>
      </c>
      <c r="N203">
        <f t="shared" si="28"/>
        <v>54.634549208534068</v>
      </c>
      <c r="O203">
        <v>14.232055660998038</v>
      </c>
      <c r="P203" t="s">
        <v>36</v>
      </c>
      <c r="Q203">
        <v>0</v>
      </c>
      <c r="R203" t="s">
        <v>36</v>
      </c>
      <c r="S203">
        <v>0</v>
      </c>
      <c r="T203" t="s">
        <v>36</v>
      </c>
      <c r="U203">
        <v>71</v>
      </c>
      <c r="V203" t="s">
        <v>37</v>
      </c>
      <c r="W203">
        <v>74</v>
      </c>
      <c r="X203" t="s">
        <v>38</v>
      </c>
      <c r="Y203">
        <v>65</v>
      </c>
      <c r="Z203" t="s">
        <v>38</v>
      </c>
      <c r="AA203">
        <v>1</v>
      </c>
      <c r="AB203" t="s">
        <v>38</v>
      </c>
      <c r="AM203">
        <v>1</v>
      </c>
      <c r="AN203" t="s">
        <v>38</v>
      </c>
    </row>
    <row r="204" spans="1:40" x14ac:dyDescent="0.35">
      <c r="A204" t="s">
        <v>34</v>
      </c>
      <c r="B204" t="s">
        <v>35</v>
      </c>
      <c r="C204">
        <v>38.847200000000001</v>
      </c>
      <c r="D204">
        <v>-77.034540000000007</v>
      </c>
      <c r="E204">
        <v>3</v>
      </c>
      <c r="F204" s="1">
        <v>43809</v>
      </c>
      <c r="G204">
        <v>0.13</v>
      </c>
      <c r="H204">
        <f t="shared" si="22"/>
        <v>194</v>
      </c>
      <c r="I204">
        <f t="shared" si="23"/>
        <v>17.671232876712327</v>
      </c>
      <c r="J204">
        <f t="shared" si="24"/>
        <v>17.700729927007298</v>
      </c>
      <c r="K204">
        <f t="shared" si="25"/>
        <v>17.674775367083061</v>
      </c>
      <c r="L204">
        <f t="shared" si="26"/>
        <v>53.303509979353059</v>
      </c>
      <c r="M204">
        <f t="shared" si="27"/>
        <v>0.53303509979353059</v>
      </c>
      <c r="N204">
        <f t="shared" si="28"/>
        <v>55.167584308327598</v>
      </c>
      <c r="O204">
        <v>14.370908919960081</v>
      </c>
      <c r="P204" t="s">
        <v>36</v>
      </c>
      <c r="Q204">
        <v>0</v>
      </c>
      <c r="R204" t="s">
        <v>36</v>
      </c>
      <c r="S204">
        <v>0</v>
      </c>
      <c r="T204" t="s">
        <v>36</v>
      </c>
      <c r="U204">
        <v>55</v>
      </c>
      <c r="V204" t="s">
        <v>37</v>
      </c>
      <c r="W204">
        <v>60</v>
      </c>
      <c r="X204" t="s">
        <v>38</v>
      </c>
      <c r="Y204">
        <v>39</v>
      </c>
      <c r="Z204" t="s">
        <v>38</v>
      </c>
      <c r="AA204">
        <v>1</v>
      </c>
      <c r="AB204" t="s">
        <v>38</v>
      </c>
    </row>
    <row r="205" spans="1:40" x14ac:dyDescent="0.35">
      <c r="A205" t="s">
        <v>34</v>
      </c>
      <c r="B205" t="s">
        <v>35</v>
      </c>
      <c r="C205">
        <v>38.847200000000001</v>
      </c>
      <c r="D205">
        <v>-77.034540000000007</v>
      </c>
      <c r="E205">
        <v>3</v>
      </c>
      <c r="F205" s="1">
        <v>43816</v>
      </c>
      <c r="G205">
        <v>0.13</v>
      </c>
      <c r="H205">
        <f t="shared" si="22"/>
        <v>194</v>
      </c>
      <c r="I205">
        <f t="shared" si="23"/>
        <v>17.671232876712327</v>
      </c>
      <c r="J205">
        <f t="shared" si="24"/>
        <v>17.700729927007298</v>
      </c>
      <c r="K205">
        <f t="shared" si="25"/>
        <v>17.674775367083061</v>
      </c>
      <c r="L205">
        <f t="shared" si="26"/>
        <v>53.303509979353059</v>
      </c>
      <c r="M205">
        <f t="shared" si="27"/>
        <v>0.53303509979353059</v>
      </c>
      <c r="N205">
        <f t="shared" si="28"/>
        <v>55.700619408121128</v>
      </c>
      <c r="O205">
        <v>14.509762178922127</v>
      </c>
      <c r="P205" t="s">
        <v>36</v>
      </c>
      <c r="Q205">
        <v>0</v>
      </c>
      <c r="R205" t="s">
        <v>36</v>
      </c>
      <c r="S205">
        <v>0</v>
      </c>
      <c r="T205" t="s">
        <v>36</v>
      </c>
      <c r="U205">
        <v>38</v>
      </c>
      <c r="V205" t="s">
        <v>37</v>
      </c>
      <c r="W205">
        <v>42</v>
      </c>
      <c r="X205" t="s">
        <v>38</v>
      </c>
      <c r="Y205">
        <v>37</v>
      </c>
      <c r="Z205" t="s">
        <v>38</v>
      </c>
      <c r="AA205">
        <v>1</v>
      </c>
      <c r="AB205" t="s">
        <v>38</v>
      </c>
      <c r="AC205">
        <v>1</v>
      </c>
      <c r="AD205" t="s">
        <v>38</v>
      </c>
    </row>
    <row r="206" spans="1:40" x14ac:dyDescent="0.35">
      <c r="A206" t="s">
        <v>34</v>
      </c>
      <c r="B206" t="s">
        <v>35</v>
      </c>
      <c r="C206">
        <v>38.847200000000001</v>
      </c>
      <c r="D206">
        <v>-77.034540000000007</v>
      </c>
      <c r="E206">
        <v>3</v>
      </c>
      <c r="F206" s="1">
        <v>42775</v>
      </c>
      <c r="G206">
        <v>0.12</v>
      </c>
      <c r="H206">
        <f t="shared" si="22"/>
        <v>203</v>
      </c>
      <c r="I206">
        <f t="shared" si="23"/>
        <v>18.493150684931507</v>
      </c>
      <c r="J206">
        <f t="shared" si="24"/>
        <v>18.521897810218977</v>
      </c>
      <c r="K206">
        <f t="shared" si="25"/>
        <v>18.496603111987731</v>
      </c>
      <c r="L206">
        <f t="shared" si="26"/>
        <v>55.781142463867859</v>
      </c>
      <c r="M206">
        <f t="shared" si="27"/>
        <v>0.55781142463867861</v>
      </c>
      <c r="N206">
        <f t="shared" si="28"/>
        <v>56.258430832759807</v>
      </c>
      <c r="O206">
        <v>14.655069559669366</v>
      </c>
      <c r="P206" t="s">
        <v>36</v>
      </c>
      <c r="Q206">
        <v>0</v>
      </c>
      <c r="R206" t="s">
        <v>39</v>
      </c>
      <c r="S206">
        <v>0</v>
      </c>
      <c r="T206" t="s">
        <v>36</v>
      </c>
      <c r="U206">
        <v>43</v>
      </c>
      <c r="V206" t="s">
        <v>37</v>
      </c>
      <c r="W206">
        <v>53</v>
      </c>
      <c r="X206" t="s">
        <v>38</v>
      </c>
      <c r="Y206">
        <v>25</v>
      </c>
      <c r="Z206" t="s">
        <v>38</v>
      </c>
      <c r="AA206">
        <v>1</v>
      </c>
      <c r="AB206" t="s">
        <v>38</v>
      </c>
      <c r="AE206">
        <v>1</v>
      </c>
      <c r="AF206" t="s">
        <v>38</v>
      </c>
    </row>
    <row r="207" spans="1:40" x14ac:dyDescent="0.35">
      <c r="A207" t="s">
        <v>34</v>
      </c>
      <c r="B207" t="s">
        <v>35</v>
      </c>
      <c r="C207">
        <v>38.847200000000001</v>
      </c>
      <c r="D207">
        <v>-77.034540000000007</v>
      </c>
      <c r="E207">
        <v>3</v>
      </c>
      <c r="F207" s="1">
        <v>42846</v>
      </c>
      <c r="G207">
        <v>0.12</v>
      </c>
      <c r="H207">
        <f t="shared" si="22"/>
        <v>203</v>
      </c>
      <c r="I207">
        <f t="shared" si="23"/>
        <v>18.493150684931507</v>
      </c>
      <c r="J207">
        <f t="shared" si="24"/>
        <v>18.521897810218977</v>
      </c>
      <c r="K207">
        <f t="shared" si="25"/>
        <v>18.496603111987731</v>
      </c>
      <c r="L207">
        <f t="shared" si="26"/>
        <v>55.781142463867859</v>
      </c>
      <c r="M207">
        <f t="shared" si="27"/>
        <v>0.55781142463867861</v>
      </c>
      <c r="N207">
        <f t="shared" si="28"/>
        <v>56.816242257398486</v>
      </c>
      <c r="O207">
        <v>14.800376940416607</v>
      </c>
      <c r="P207" t="s">
        <v>36</v>
      </c>
      <c r="Q207">
        <v>0</v>
      </c>
      <c r="R207" t="s">
        <v>36</v>
      </c>
      <c r="S207">
        <v>0</v>
      </c>
      <c r="T207" t="s">
        <v>36</v>
      </c>
      <c r="U207">
        <v>70</v>
      </c>
      <c r="V207" t="s">
        <v>37</v>
      </c>
      <c r="W207">
        <v>81</v>
      </c>
      <c r="X207" t="s">
        <v>38</v>
      </c>
      <c r="Y207">
        <v>64</v>
      </c>
      <c r="Z207" t="s">
        <v>38</v>
      </c>
      <c r="AA207">
        <v>1</v>
      </c>
      <c r="AB207" t="s">
        <v>38</v>
      </c>
      <c r="AE207">
        <v>1</v>
      </c>
      <c r="AF207" t="s">
        <v>38</v>
      </c>
    </row>
    <row r="208" spans="1:40" x14ac:dyDescent="0.35">
      <c r="A208" t="s">
        <v>34</v>
      </c>
      <c r="B208" t="s">
        <v>35</v>
      </c>
      <c r="C208">
        <v>38.847200000000001</v>
      </c>
      <c r="D208">
        <v>-77.034540000000007</v>
      </c>
      <c r="E208">
        <v>3</v>
      </c>
      <c r="F208" s="1">
        <v>43319</v>
      </c>
      <c r="G208">
        <v>0.12</v>
      </c>
      <c r="H208">
        <f t="shared" si="22"/>
        <v>203</v>
      </c>
      <c r="I208">
        <f t="shared" si="23"/>
        <v>18.493150684931507</v>
      </c>
      <c r="J208">
        <f t="shared" si="24"/>
        <v>18.521897810218977</v>
      </c>
      <c r="K208">
        <f t="shared" si="25"/>
        <v>18.496603111987731</v>
      </c>
      <c r="L208">
        <f t="shared" si="26"/>
        <v>55.781142463867859</v>
      </c>
      <c r="M208">
        <f t="shared" si="27"/>
        <v>0.55781142463867861</v>
      </c>
      <c r="N208">
        <f t="shared" si="28"/>
        <v>57.374053682037164</v>
      </c>
      <c r="O208">
        <v>14.945684321163847</v>
      </c>
      <c r="P208" t="s">
        <v>36</v>
      </c>
      <c r="Q208">
        <v>0</v>
      </c>
      <c r="R208" t="s">
        <v>36</v>
      </c>
      <c r="S208">
        <v>0</v>
      </c>
      <c r="T208" t="s">
        <v>36</v>
      </c>
      <c r="U208">
        <v>81</v>
      </c>
      <c r="V208" t="s">
        <v>37</v>
      </c>
      <c r="W208">
        <v>91</v>
      </c>
      <c r="X208" t="s">
        <v>38</v>
      </c>
      <c r="Y208">
        <v>75</v>
      </c>
      <c r="Z208" t="s">
        <v>38</v>
      </c>
      <c r="AE208">
        <v>1</v>
      </c>
      <c r="AF208" t="s">
        <v>38</v>
      </c>
    </row>
    <row r="209" spans="1:42" x14ac:dyDescent="0.35">
      <c r="A209" t="s">
        <v>34</v>
      </c>
      <c r="B209" t="s">
        <v>35</v>
      </c>
      <c r="C209">
        <v>38.847200000000001</v>
      </c>
      <c r="D209">
        <v>-77.034540000000007</v>
      </c>
      <c r="E209">
        <v>3</v>
      </c>
      <c r="F209" s="1">
        <v>43690</v>
      </c>
      <c r="G209">
        <v>0.12</v>
      </c>
      <c r="H209">
        <f t="shared" si="22"/>
        <v>203</v>
      </c>
      <c r="I209">
        <f t="shared" si="23"/>
        <v>18.493150684931507</v>
      </c>
      <c r="J209">
        <f t="shared" si="24"/>
        <v>18.521897810218977</v>
      </c>
      <c r="K209">
        <f t="shared" si="25"/>
        <v>18.496603111987731</v>
      </c>
      <c r="L209">
        <f t="shared" si="26"/>
        <v>55.781142463867859</v>
      </c>
      <c r="M209">
        <f t="shared" si="27"/>
        <v>0.55781142463867861</v>
      </c>
      <c r="N209">
        <f t="shared" si="28"/>
        <v>57.931865106675843</v>
      </c>
      <c r="O209">
        <v>15.090991701911086</v>
      </c>
      <c r="P209" t="s">
        <v>36</v>
      </c>
      <c r="Q209">
        <v>0</v>
      </c>
      <c r="R209" t="s">
        <v>36</v>
      </c>
      <c r="S209">
        <v>0</v>
      </c>
      <c r="T209" t="s">
        <v>36</v>
      </c>
      <c r="U209">
        <v>81</v>
      </c>
      <c r="V209" t="s">
        <v>37</v>
      </c>
      <c r="W209">
        <v>85</v>
      </c>
      <c r="X209" t="s">
        <v>38</v>
      </c>
      <c r="Y209">
        <v>77</v>
      </c>
      <c r="Z209" t="s">
        <v>38</v>
      </c>
      <c r="AA209">
        <v>1</v>
      </c>
      <c r="AB209" t="s">
        <v>38</v>
      </c>
      <c r="AE209">
        <v>1</v>
      </c>
      <c r="AF209" t="s">
        <v>38</v>
      </c>
    </row>
    <row r="210" spans="1:42" x14ac:dyDescent="0.35">
      <c r="A210" t="s">
        <v>34</v>
      </c>
      <c r="B210" t="s">
        <v>35</v>
      </c>
      <c r="C210">
        <v>38.847200000000001</v>
      </c>
      <c r="D210">
        <v>-77.034540000000007</v>
      </c>
      <c r="E210">
        <v>3</v>
      </c>
      <c r="F210" s="1">
        <v>43751</v>
      </c>
      <c r="G210">
        <v>0.12</v>
      </c>
      <c r="H210">
        <f t="shared" si="22"/>
        <v>203</v>
      </c>
      <c r="I210">
        <f t="shared" si="23"/>
        <v>18.493150684931507</v>
      </c>
      <c r="J210">
        <f t="shared" si="24"/>
        <v>18.521897810218977</v>
      </c>
      <c r="K210">
        <f t="shared" si="25"/>
        <v>18.496603111987731</v>
      </c>
      <c r="L210">
        <f t="shared" si="26"/>
        <v>55.781142463867859</v>
      </c>
      <c r="M210">
        <f t="shared" si="27"/>
        <v>0.55781142463867861</v>
      </c>
      <c r="N210">
        <f t="shared" si="28"/>
        <v>58.489676531314522</v>
      </c>
      <c r="O210">
        <v>15.236299082658327</v>
      </c>
      <c r="P210" t="s">
        <v>36</v>
      </c>
      <c r="Q210">
        <v>0</v>
      </c>
      <c r="R210" t="s">
        <v>36</v>
      </c>
      <c r="S210">
        <v>0</v>
      </c>
      <c r="T210" t="s">
        <v>36</v>
      </c>
      <c r="U210">
        <v>60</v>
      </c>
      <c r="V210" t="s">
        <v>37</v>
      </c>
      <c r="W210">
        <v>67</v>
      </c>
      <c r="X210" t="s">
        <v>38</v>
      </c>
      <c r="Y210">
        <v>56</v>
      </c>
      <c r="Z210" t="s">
        <v>38</v>
      </c>
    </row>
    <row r="211" spans="1:42" x14ac:dyDescent="0.35">
      <c r="A211" t="s">
        <v>34</v>
      </c>
      <c r="B211" t="s">
        <v>35</v>
      </c>
      <c r="C211">
        <v>38.847200000000001</v>
      </c>
      <c r="D211">
        <v>-77.034540000000007</v>
      </c>
      <c r="E211">
        <v>3</v>
      </c>
      <c r="F211" s="1">
        <v>43813</v>
      </c>
      <c r="G211">
        <v>0.12</v>
      </c>
      <c r="H211">
        <f t="shared" si="22"/>
        <v>203</v>
      </c>
      <c r="I211">
        <f t="shared" si="23"/>
        <v>18.493150684931507</v>
      </c>
      <c r="J211">
        <f t="shared" si="24"/>
        <v>18.521897810218977</v>
      </c>
      <c r="K211">
        <f t="shared" si="25"/>
        <v>18.496603111987731</v>
      </c>
      <c r="L211">
        <f t="shared" si="26"/>
        <v>55.781142463867859</v>
      </c>
      <c r="M211">
        <f t="shared" si="27"/>
        <v>0.55781142463867861</v>
      </c>
      <c r="N211">
        <f t="shared" si="28"/>
        <v>59.047487955953201</v>
      </c>
      <c r="O211">
        <v>15.381606463405568</v>
      </c>
      <c r="P211" t="s">
        <v>36</v>
      </c>
      <c r="Q211">
        <v>0</v>
      </c>
      <c r="R211" t="s">
        <v>36</v>
      </c>
      <c r="S211">
        <v>0</v>
      </c>
      <c r="T211" t="s">
        <v>36</v>
      </c>
      <c r="U211">
        <v>45</v>
      </c>
      <c r="V211" t="s">
        <v>37</v>
      </c>
      <c r="W211">
        <v>52</v>
      </c>
      <c r="X211" t="s">
        <v>38</v>
      </c>
      <c r="Y211">
        <v>41</v>
      </c>
      <c r="Z211" t="s">
        <v>38</v>
      </c>
      <c r="AA211">
        <v>1</v>
      </c>
      <c r="AB211" t="s">
        <v>38</v>
      </c>
    </row>
    <row r="212" spans="1:42" x14ac:dyDescent="0.35">
      <c r="A212" t="s">
        <v>34</v>
      </c>
      <c r="B212" t="s">
        <v>35</v>
      </c>
      <c r="C212">
        <v>38.847200000000001</v>
      </c>
      <c r="D212">
        <v>-77.034540000000007</v>
      </c>
      <c r="E212">
        <v>3</v>
      </c>
      <c r="F212" s="1">
        <v>42828</v>
      </c>
      <c r="G212">
        <v>0.11</v>
      </c>
      <c r="H212">
        <f t="shared" si="22"/>
        <v>209</v>
      </c>
      <c r="I212">
        <f t="shared" si="23"/>
        <v>19.041095890410958</v>
      </c>
      <c r="J212">
        <f t="shared" si="24"/>
        <v>19.069343065693431</v>
      </c>
      <c r="K212">
        <f t="shared" si="25"/>
        <v>19.044488275257507</v>
      </c>
      <c r="L212">
        <f t="shared" si="26"/>
        <v>57.432897453544399</v>
      </c>
      <c r="M212">
        <f t="shared" si="27"/>
        <v>0.57432897453544396</v>
      </c>
      <c r="N212">
        <f t="shared" si="28"/>
        <v>59.621816930488649</v>
      </c>
      <c r="O212">
        <v>15.531216592009605</v>
      </c>
      <c r="P212" t="s">
        <v>36</v>
      </c>
      <c r="Q212">
        <v>0</v>
      </c>
      <c r="R212" t="s">
        <v>36</v>
      </c>
      <c r="S212">
        <v>0</v>
      </c>
      <c r="T212" t="s">
        <v>36</v>
      </c>
      <c r="U212">
        <v>58</v>
      </c>
      <c r="V212" t="s">
        <v>37</v>
      </c>
      <c r="W212">
        <v>68</v>
      </c>
      <c r="X212" t="s">
        <v>38</v>
      </c>
      <c r="Y212">
        <v>48</v>
      </c>
      <c r="Z212" t="s">
        <v>38</v>
      </c>
      <c r="AA212">
        <v>1</v>
      </c>
      <c r="AB212" t="s">
        <v>38</v>
      </c>
    </row>
    <row r="213" spans="1:42" x14ac:dyDescent="0.35">
      <c r="A213" t="s">
        <v>34</v>
      </c>
      <c r="B213" t="s">
        <v>35</v>
      </c>
      <c r="C213">
        <v>38.847200000000001</v>
      </c>
      <c r="D213">
        <v>-77.034540000000007</v>
      </c>
      <c r="E213">
        <v>3</v>
      </c>
      <c r="F213" s="1">
        <v>42845</v>
      </c>
      <c r="G213">
        <v>0.11</v>
      </c>
      <c r="H213">
        <f t="shared" si="22"/>
        <v>209</v>
      </c>
      <c r="I213">
        <f t="shared" si="23"/>
        <v>19.041095890410958</v>
      </c>
      <c r="J213">
        <f t="shared" si="24"/>
        <v>19.069343065693431</v>
      </c>
      <c r="K213">
        <f t="shared" si="25"/>
        <v>19.044488275257507</v>
      </c>
      <c r="L213">
        <f t="shared" si="26"/>
        <v>57.432897453544399</v>
      </c>
      <c r="M213">
        <f t="shared" si="27"/>
        <v>0.57432897453544396</v>
      </c>
      <c r="N213">
        <f t="shared" si="28"/>
        <v>60.196145905024096</v>
      </c>
      <c r="O213">
        <v>15.680826720613643</v>
      </c>
      <c r="P213" t="s">
        <v>36</v>
      </c>
      <c r="Q213">
        <v>0</v>
      </c>
      <c r="R213" t="s">
        <v>36</v>
      </c>
      <c r="S213">
        <v>0</v>
      </c>
      <c r="T213" t="s">
        <v>36</v>
      </c>
      <c r="U213">
        <v>66</v>
      </c>
      <c r="V213" t="s">
        <v>37</v>
      </c>
      <c r="W213">
        <v>82</v>
      </c>
      <c r="X213" t="s">
        <v>38</v>
      </c>
      <c r="Y213">
        <v>57</v>
      </c>
      <c r="Z213" t="s">
        <v>38</v>
      </c>
      <c r="AA213">
        <v>1</v>
      </c>
      <c r="AB213" t="s">
        <v>38</v>
      </c>
      <c r="AE213">
        <v>1</v>
      </c>
      <c r="AF213" t="s">
        <v>38</v>
      </c>
      <c r="AM213">
        <v>1</v>
      </c>
      <c r="AN213" t="s">
        <v>38</v>
      </c>
    </row>
    <row r="214" spans="1:42" x14ac:dyDescent="0.35">
      <c r="A214" t="s">
        <v>34</v>
      </c>
      <c r="B214" t="s">
        <v>35</v>
      </c>
      <c r="C214">
        <v>38.847200000000001</v>
      </c>
      <c r="D214">
        <v>-77.034540000000007</v>
      </c>
      <c r="E214">
        <v>3</v>
      </c>
      <c r="F214" s="1">
        <v>43113</v>
      </c>
      <c r="G214">
        <v>0.11</v>
      </c>
      <c r="H214">
        <f t="shared" si="22"/>
        <v>209</v>
      </c>
      <c r="I214">
        <f t="shared" si="23"/>
        <v>19.041095890410958</v>
      </c>
      <c r="J214">
        <f t="shared" si="24"/>
        <v>19.069343065693431</v>
      </c>
      <c r="K214">
        <f t="shared" si="25"/>
        <v>19.044488275257507</v>
      </c>
      <c r="L214">
        <f t="shared" si="26"/>
        <v>57.432897453544399</v>
      </c>
      <c r="M214">
        <f t="shared" si="27"/>
        <v>0.57432897453544396</v>
      </c>
      <c r="N214">
        <f t="shared" si="28"/>
        <v>60.770474879559544</v>
      </c>
      <c r="O214">
        <v>15.830436849217682</v>
      </c>
      <c r="P214" t="s">
        <v>36</v>
      </c>
      <c r="Q214">
        <v>0</v>
      </c>
      <c r="R214" t="s">
        <v>36</v>
      </c>
      <c r="S214">
        <v>0</v>
      </c>
      <c r="T214" t="s">
        <v>36</v>
      </c>
      <c r="U214">
        <v>45</v>
      </c>
      <c r="V214" t="s">
        <v>37</v>
      </c>
      <c r="W214">
        <v>62</v>
      </c>
      <c r="X214" t="s">
        <v>38</v>
      </c>
      <c r="Y214">
        <v>21</v>
      </c>
      <c r="Z214" t="s">
        <v>38</v>
      </c>
      <c r="AA214">
        <v>1</v>
      </c>
      <c r="AB214" t="s">
        <v>38</v>
      </c>
    </row>
    <row r="215" spans="1:42" x14ac:dyDescent="0.35">
      <c r="A215" t="s">
        <v>34</v>
      </c>
      <c r="B215" t="s">
        <v>35</v>
      </c>
      <c r="C215">
        <v>38.847200000000001</v>
      </c>
      <c r="D215">
        <v>-77.034540000000007</v>
      </c>
      <c r="E215">
        <v>3</v>
      </c>
      <c r="F215" s="1">
        <v>43123</v>
      </c>
      <c r="G215">
        <v>0.11</v>
      </c>
      <c r="H215">
        <f t="shared" si="22"/>
        <v>209</v>
      </c>
      <c r="I215">
        <f t="shared" si="23"/>
        <v>19.041095890410958</v>
      </c>
      <c r="J215">
        <f t="shared" si="24"/>
        <v>19.069343065693431</v>
      </c>
      <c r="K215">
        <f t="shared" si="25"/>
        <v>19.044488275257507</v>
      </c>
      <c r="L215">
        <f t="shared" si="26"/>
        <v>57.432897453544399</v>
      </c>
      <c r="M215">
        <f t="shared" si="27"/>
        <v>0.57432897453544396</v>
      </c>
      <c r="N215">
        <f t="shared" si="28"/>
        <v>61.344803854094991</v>
      </c>
      <c r="O215">
        <v>15.980046977821718</v>
      </c>
      <c r="P215" t="s">
        <v>36</v>
      </c>
      <c r="Q215">
        <v>0</v>
      </c>
      <c r="R215" t="s">
        <v>36</v>
      </c>
      <c r="S215">
        <v>0</v>
      </c>
      <c r="T215" t="s">
        <v>36</v>
      </c>
      <c r="U215">
        <v>57</v>
      </c>
      <c r="V215" t="s">
        <v>37</v>
      </c>
      <c r="W215">
        <v>68</v>
      </c>
      <c r="X215" t="s">
        <v>38</v>
      </c>
      <c r="Y215">
        <v>47</v>
      </c>
      <c r="Z215" t="s">
        <v>38</v>
      </c>
      <c r="AA215">
        <v>1</v>
      </c>
      <c r="AB215" t="s">
        <v>38</v>
      </c>
    </row>
    <row r="216" spans="1:42" x14ac:dyDescent="0.35">
      <c r="A216" t="s">
        <v>34</v>
      </c>
      <c r="B216" t="s">
        <v>35</v>
      </c>
      <c r="C216">
        <v>38.847200000000001</v>
      </c>
      <c r="D216">
        <v>-77.034540000000007</v>
      </c>
      <c r="E216">
        <v>3</v>
      </c>
      <c r="F216" s="1">
        <v>43275</v>
      </c>
      <c r="G216">
        <v>0.11</v>
      </c>
      <c r="H216">
        <f t="shared" si="22"/>
        <v>209</v>
      </c>
      <c r="I216">
        <f t="shared" si="23"/>
        <v>19.041095890410958</v>
      </c>
      <c r="J216">
        <f t="shared" si="24"/>
        <v>19.069343065693431</v>
      </c>
      <c r="K216">
        <f t="shared" si="25"/>
        <v>19.044488275257507</v>
      </c>
      <c r="L216">
        <f t="shared" si="26"/>
        <v>57.432897453544399</v>
      </c>
      <c r="M216">
        <f t="shared" si="27"/>
        <v>0.57432897453544396</v>
      </c>
      <c r="N216">
        <f t="shared" si="28"/>
        <v>61.919132828630438</v>
      </c>
      <c r="O216">
        <v>16.129657106425757</v>
      </c>
      <c r="P216" t="s">
        <v>36</v>
      </c>
      <c r="Q216">
        <v>0</v>
      </c>
      <c r="R216" t="s">
        <v>36</v>
      </c>
      <c r="S216">
        <v>0</v>
      </c>
      <c r="T216" t="s">
        <v>36</v>
      </c>
      <c r="U216">
        <v>78</v>
      </c>
      <c r="V216" t="s">
        <v>37</v>
      </c>
      <c r="W216">
        <v>91</v>
      </c>
      <c r="X216" t="s">
        <v>38</v>
      </c>
      <c r="Y216">
        <v>71</v>
      </c>
      <c r="Z216" t="s">
        <v>38</v>
      </c>
      <c r="AA216">
        <v>1</v>
      </c>
      <c r="AB216" t="s">
        <v>38</v>
      </c>
      <c r="AE216">
        <v>1</v>
      </c>
      <c r="AF216" t="s">
        <v>38</v>
      </c>
    </row>
    <row r="217" spans="1:42" x14ac:dyDescent="0.35">
      <c r="A217" t="s">
        <v>34</v>
      </c>
      <c r="B217" t="s">
        <v>35</v>
      </c>
      <c r="C217">
        <v>38.847200000000001</v>
      </c>
      <c r="D217">
        <v>-77.034540000000007</v>
      </c>
      <c r="E217">
        <v>3</v>
      </c>
      <c r="F217" s="1">
        <v>43316</v>
      </c>
      <c r="G217">
        <v>0.11</v>
      </c>
      <c r="H217">
        <f t="shared" si="22"/>
        <v>209</v>
      </c>
      <c r="I217">
        <f t="shared" si="23"/>
        <v>19.041095890410958</v>
      </c>
      <c r="J217">
        <f t="shared" si="24"/>
        <v>19.069343065693431</v>
      </c>
      <c r="K217">
        <f t="shared" si="25"/>
        <v>19.044488275257507</v>
      </c>
      <c r="L217">
        <f t="shared" si="26"/>
        <v>57.432897453544399</v>
      </c>
      <c r="M217">
        <f t="shared" si="27"/>
        <v>0.57432897453544396</v>
      </c>
      <c r="N217">
        <f t="shared" si="28"/>
        <v>62.493461803165886</v>
      </c>
      <c r="O217">
        <v>16.279267235029796</v>
      </c>
      <c r="P217" t="s">
        <v>36</v>
      </c>
      <c r="Q217">
        <v>0</v>
      </c>
      <c r="R217" t="s">
        <v>36</v>
      </c>
      <c r="S217">
        <v>0</v>
      </c>
      <c r="T217" t="s">
        <v>36</v>
      </c>
      <c r="U217">
        <v>79</v>
      </c>
      <c r="V217" t="s">
        <v>37</v>
      </c>
      <c r="W217">
        <v>90</v>
      </c>
      <c r="X217" t="s">
        <v>38</v>
      </c>
      <c r="Y217">
        <v>73</v>
      </c>
      <c r="Z217" t="s">
        <v>38</v>
      </c>
      <c r="AA217">
        <v>1</v>
      </c>
      <c r="AB217" t="s">
        <v>38</v>
      </c>
    </row>
    <row r="218" spans="1:42" x14ac:dyDescent="0.35">
      <c r="A218" t="s">
        <v>34</v>
      </c>
      <c r="B218" t="s">
        <v>35</v>
      </c>
      <c r="C218">
        <v>38.847200000000001</v>
      </c>
      <c r="D218">
        <v>-77.034540000000007</v>
      </c>
      <c r="E218">
        <v>3</v>
      </c>
      <c r="F218" s="1">
        <v>43436</v>
      </c>
      <c r="G218">
        <v>0.11</v>
      </c>
      <c r="H218">
        <f t="shared" si="22"/>
        <v>209</v>
      </c>
      <c r="I218">
        <f t="shared" si="23"/>
        <v>19.041095890410958</v>
      </c>
      <c r="J218">
        <f t="shared" si="24"/>
        <v>19.069343065693431</v>
      </c>
      <c r="K218">
        <f t="shared" si="25"/>
        <v>19.044488275257507</v>
      </c>
      <c r="L218">
        <f t="shared" si="26"/>
        <v>57.432897453544399</v>
      </c>
      <c r="M218">
        <f t="shared" si="27"/>
        <v>0.57432897453544396</v>
      </c>
      <c r="N218">
        <f t="shared" si="28"/>
        <v>63.067790777701333</v>
      </c>
      <c r="O218">
        <v>16.428877363633831</v>
      </c>
      <c r="P218" t="s">
        <v>36</v>
      </c>
      <c r="Q218">
        <v>0</v>
      </c>
      <c r="R218" t="s">
        <v>36</v>
      </c>
      <c r="S218">
        <v>0</v>
      </c>
      <c r="T218" t="s">
        <v>36</v>
      </c>
      <c r="U218">
        <v>48</v>
      </c>
      <c r="V218" t="s">
        <v>37</v>
      </c>
      <c r="W218">
        <v>58</v>
      </c>
      <c r="X218" t="s">
        <v>38</v>
      </c>
      <c r="Y218">
        <v>45</v>
      </c>
      <c r="Z218" t="s">
        <v>38</v>
      </c>
      <c r="AA218">
        <v>1</v>
      </c>
      <c r="AB218" t="s">
        <v>38</v>
      </c>
    </row>
    <row r="219" spans="1:42" x14ac:dyDescent="0.35">
      <c r="A219" t="s">
        <v>34</v>
      </c>
      <c r="B219" t="s">
        <v>35</v>
      </c>
      <c r="C219">
        <v>38.847200000000001</v>
      </c>
      <c r="D219">
        <v>-77.034540000000007</v>
      </c>
      <c r="E219">
        <v>3</v>
      </c>
      <c r="F219" s="1">
        <v>43506</v>
      </c>
      <c r="G219">
        <v>0.11</v>
      </c>
      <c r="H219">
        <f t="shared" si="22"/>
        <v>209</v>
      </c>
      <c r="I219">
        <f t="shared" si="23"/>
        <v>19.041095890410958</v>
      </c>
      <c r="J219">
        <f t="shared" si="24"/>
        <v>19.069343065693431</v>
      </c>
      <c r="K219">
        <f t="shared" si="25"/>
        <v>19.044488275257507</v>
      </c>
      <c r="L219">
        <f t="shared" si="26"/>
        <v>57.432897453544399</v>
      </c>
      <c r="M219">
        <f t="shared" si="27"/>
        <v>0.57432897453544396</v>
      </c>
      <c r="N219">
        <f t="shared" si="28"/>
        <v>63.642119752236781</v>
      </c>
      <c r="O219">
        <v>16.578487492237869</v>
      </c>
      <c r="P219" t="s">
        <v>36</v>
      </c>
      <c r="Q219">
        <v>0.2</v>
      </c>
      <c r="R219" t="s">
        <v>36</v>
      </c>
      <c r="S219">
        <v>0</v>
      </c>
      <c r="T219" t="s">
        <v>36</v>
      </c>
      <c r="U219">
        <v>33</v>
      </c>
      <c r="V219" t="s">
        <v>37</v>
      </c>
      <c r="W219">
        <v>41</v>
      </c>
      <c r="X219" t="s">
        <v>38</v>
      </c>
      <c r="Y219">
        <v>26</v>
      </c>
      <c r="Z219" t="s">
        <v>38</v>
      </c>
      <c r="AA219">
        <v>1</v>
      </c>
      <c r="AB219" t="s">
        <v>38</v>
      </c>
      <c r="AG219">
        <v>1</v>
      </c>
      <c r="AH219" t="s">
        <v>38</v>
      </c>
    </row>
    <row r="220" spans="1:42" x14ac:dyDescent="0.35">
      <c r="A220" t="s">
        <v>34</v>
      </c>
      <c r="B220" t="s">
        <v>35</v>
      </c>
      <c r="C220">
        <v>38.847200000000001</v>
      </c>
      <c r="D220">
        <v>-77.034540000000007</v>
      </c>
      <c r="E220">
        <v>3</v>
      </c>
      <c r="F220" s="1">
        <v>42909</v>
      </c>
      <c r="G220">
        <v>0.1</v>
      </c>
      <c r="H220">
        <f t="shared" si="22"/>
        <v>217</v>
      </c>
      <c r="I220">
        <f t="shared" si="23"/>
        <v>19.771689497716896</v>
      </c>
      <c r="J220">
        <f t="shared" si="24"/>
        <v>19.799270072992702</v>
      </c>
      <c r="K220">
        <f t="shared" si="25"/>
        <v>19.77500182628388</v>
      </c>
      <c r="L220">
        <f t="shared" si="26"/>
        <v>59.635237439779765</v>
      </c>
      <c r="M220">
        <f t="shared" si="27"/>
        <v>0.59635237439779765</v>
      </c>
      <c r="N220">
        <f t="shared" si="28"/>
        <v>64.238472126634576</v>
      </c>
      <c r="O220">
        <v>16.733834617984304</v>
      </c>
      <c r="P220" t="s">
        <v>36</v>
      </c>
      <c r="Q220">
        <v>0</v>
      </c>
      <c r="R220" t="s">
        <v>36</v>
      </c>
      <c r="S220">
        <v>0</v>
      </c>
      <c r="T220" t="s">
        <v>36</v>
      </c>
      <c r="U220">
        <v>81</v>
      </c>
      <c r="V220" t="s">
        <v>37</v>
      </c>
      <c r="W220">
        <v>89</v>
      </c>
      <c r="X220" t="s">
        <v>38</v>
      </c>
      <c r="Y220">
        <v>73</v>
      </c>
      <c r="Z220" t="s">
        <v>38</v>
      </c>
      <c r="AA220">
        <v>1</v>
      </c>
      <c r="AB220" t="s">
        <v>38</v>
      </c>
    </row>
    <row r="221" spans="1:42" x14ac:dyDescent="0.35">
      <c r="A221" t="s">
        <v>34</v>
      </c>
      <c r="B221" t="s">
        <v>35</v>
      </c>
      <c r="C221">
        <v>38.847200000000001</v>
      </c>
      <c r="D221">
        <v>-77.034540000000007</v>
      </c>
      <c r="E221">
        <v>3</v>
      </c>
      <c r="F221" s="1">
        <v>43024</v>
      </c>
      <c r="G221">
        <v>0.1</v>
      </c>
      <c r="H221">
        <f t="shared" si="22"/>
        <v>217</v>
      </c>
      <c r="I221">
        <f t="shared" si="23"/>
        <v>19.771689497716896</v>
      </c>
      <c r="J221">
        <f t="shared" si="24"/>
        <v>19.799270072992702</v>
      </c>
      <c r="K221">
        <f t="shared" si="25"/>
        <v>19.77500182628388</v>
      </c>
      <c r="L221">
        <f t="shared" si="26"/>
        <v>59.635237439779765</v>
      </c>
      <c r="M221">
        <f t="shared" si="27"/>
        <v>0.59635237439779765</v>
      </c>
      <c r="N221">
        <f t="shared" si="28"/>
        <v>64.834824501032372</v>
      </c>
      <c r="O221">
        <v>16.889181743730735</v>
      </c>
      <c r="P221" t="s">
        <v>36</v>
      </c>
      <c r="Q221">
        <v>0</v>
      </c>
      <c r="R221" t="s">
        <v>36</v>
      </c>
      <c r="S221">
        <v>0</v>
      </c>
      <c r="T221" t="s">
        <v>36</v>
      </c>
      <c r="W221">
        <v>73</v>
      </c>
      <c r="X221" t="s">
        <v>38</v>
      </c>
      <c r="Y221">
        <v>52</v>
      </c>
      <c r="Z221" t="s">
        <v>38</v>
      </c>
      <c r="AA221">
        <v>1</v>
      </c>
      <c r="AB221" t="s">
        <v>38</v>
      </c>
    </row>
    <row r="222" spans="1:42" x14ac:dyDescent="0.35">
      <c r="A222" t="s">
        <v>34</v>
      </c>
      <c r="B222" t="s">
        <v>35</v>
      </c>
      <c r="C222">
        <v>38.847200000000001</v>
      </c>
      <c r="D222">
        <v>-77.034540000000007</v>
      </c>
      <c r="E222">
        <v>3</v>
      </c>
      <c r="F222" s="1">
        <v>43032</v>
      </c>
      <c r="G222">
        <v>0.1</v>
      </c>
      <c r="H222">
        <f t="shared" si="22"/>
        <v>217</v>
      </c>
      <c r="I222">
        <f t="shared" si="23"/>
        <v>19.771689497716896</v>
      </c>
      <c r="J222">
        <f t="shared" si="24"/>
        <v>19.799270072992702</v>
      </c>
      <c r="K222">
        <f t="shared" si="25"/>
        <v>19.77500182628388</v>
      </c>
      <c r="L222">
        <f t="shared" si="26"/>
        <v>59.635237439779765</v>
      </c>
      <c r="M222">
        <f t="shared" si="27"/>
        <v>0.59635237439779765</v>
      </c>
      <c r="N222">
        <f t="shared" si="28"/>
        <v>65.431176875430168</v>
      </c>
      <c r="O222">
        <v>17.044528869477166</v>
      </c>
      <c r="P222" t="s">
        <v>36</v>
      </c>
      <c r="Q222">
        <v>0</v>
      </c>
      <c r="R222" t="s">
        <v>36</v>
      </c>
      <c r="S222">
        <v>0</v>
      </c>
      <c r="T222" t="s">
        <v>36</v>
      </c>
      <c r="W222">
        <v>73</v>
      </c>
      <c r="X222" t="s">
        <v>38</v>
      </c>
      <c r="Y222">
        <v>58</v>
      </c>
      <c r="Z222" t="s">
        <v>38</v>
      </c>
      <c r="AA222">
        <v>1</v>
      </c>
      <c r="AB222" t="s">
        <v>38</v>
      </c>
    </row>
    <row r="223" spans="1:42" x14ac:dyDescent="0.35">
      <c r="A223" t="s">
        <v>34</v>
      </c>
      <c r="B223" t="s">
        <v>35</v>
      </c>
      <c r="C223">
        <v>38.847200000000001</v>
      </c>
      <c r="D223">
        <v>-77.034540000000007</v>
      </c>
      <c r="E223">
        <v>3</v>
      </c>
      <c r="F223" s="1">
        <v>43104</v>
      </c>
      <c r="G223">
        <v>0.1</v>
      </c>
      <c r="H223">
        <f t="shared" si="22"/>
        <v>217</v>
      </c>
      <c r="I223">
        <f t="shared" si="23"/>
        <v>19.771689497716896</v>
      </c>
      <c r="J223">
        <f t="shared" si="24"/>
        <v>19.799270072992702</v>
      </c>
      <c r="K223">
        <f t="shared" si="25"/>
        <v>19.77500182628388</v>
      </c>
      <c r="L223">
        <f t="shared" si="26"/>
        <v>59.635237439779765</v>
      </c>
      <c r="M223">
        <f t="shared" si="27"/>
        <v>0.59635237439779765</v>
      </c>
      <c r="N223">
        <f t="shared" si="28"/>
        <v>66.027529249827964</v>
      </c>
      <c r="O223">
        <v>17.199875995223596</v>
      </c>
      <c r="P223" t="s">
        <v>36</v>
      </c>
      <c r="Q223">
        <v>0.8</v>
      </c>
      <c r="R223" t="s">
        <v>36</v>
      </c>
      <c r="S223">
        <v>1.2</v>
      </c>
      <c r="T223" t="s">
        <v>36</v>
      </c>
      <c r="U223">
        <v>26</v>
      </c>
      <c r="V223" t="s">
        <v>37</v>
      </c>
      <c r="W223">
        <v>27</v>
      </c>
      <c r="X223" t="s">
        <v>38</v>
      </c>
      <c r="Y223">
        <v>16</v>
      </c>
      <c r="Z223" t="s">
        <v>38</v>
      </c>
      <c r="AA223">
        <v>1</v>
      </c>
      <c r="AB223" t="s">
        <v>38</v>
      </c>
      <c r="AO223">
        <v>1</v>
      </c>
      <c r="AP223" t="s">
        <v>38</v>
      </c>
    </row>
    <row r="224" spans="1:42" x14ac:dyDescent="0.35">
      <c r="A224" t="s">
        <v>34</v>
      </c>
      <c r="B224" t="s">
        <v>35</v>
      </c>
      <c r="C224">
        <v>38.847200000000001</v>
      </c>
      <c r="D224">
        <v>-77.034540000000007</v>
      </c>
      <c r="E224">
        <v>3</v>
      </c>
      <c r="F224" s="1">
        <v>43187</v>
      </c>
      <c r="G224">
        <v>0.1</v>
      </c>
      <c r="H224">
        <f t="shared" si="22"/>
        <v>217</v>
      </c>
      <c r="I224">
        <f t="shared" si="23"/>
        <v>19.771689497716896</v>
      </c>
      <c r="J224">
        <f t="shared" si="24"/>
        <v>19.799270072992702</v>
      </c>
      <c r="K224">
        <f t="shared" si="25"/>
        <v>19.77500182628388</v>
      </c>
      <c r="L224">
        <f t="shared" si="26"/>
        <v>59.635237439779765</v>
      </c>
      <c r="M224">
        <f t="shared" si="27"/>
        <v>0.59635237439779765</v>
      </c>
      <c r="N224">
        <f t="shared" si="28"/>
        <v>66.62388162422576</v>
      </c>
      <c r="O224">
        <v>17.355223120970031</v>
      </c>
      <c r="P224" t="s">
        <v>36</v>
      </c>
      <c r="Q224">
        <v>0</v>
      </c>
      <c r="R224" t="s">
        <v>36</v>
      </c>
      <c r="S224">
        <v>0</v>
      </c>
      <c r="T224" t="s">
        <v>36</v>
      </c>
      <c r="U224">
        <v>47</v>
      </c>
      <c r="V224" t="s">
        <v>37</v>
      </c>
      <c r="W224">
        <v>58</v>
      </c>
      <c r="X224" t="s">
        <v>38</v>
      </c>
      <c r="Y224">
        <v>43</v>
      </c>
      <c r="Z224" t="s">
        <v>38</v>
      </c>
    </row>
    <row r="225" spans="1:40" x14ac:dyDescent="0.35">
      <c r="A225" t="s">
        <v>34</v>
      </c>
      <c r="B225" t="s">
        <v>35</v>
      </c>
      <c r="C225">
        <v>38.847200000000001</v>
      </c>
      <c r="D225">
        <v>-77.034540000000007</v>
      </c>
      <c r="E225">
        <v>3</v>
      </c>
      <c r="F225" s="1">
        <v>43260</v>
      </c>
      <c r="G225">
        <v>0.1</v>
      </c>
      <c r="H225">
        <f t="shared" si="22"/>
        <v>217</v>
      </c>
      <c r="I225">
        <f t="shared" si="23"/>
        <v>19.771689497716896</v>
      </c>
      <c r="J225">
        <f t="shared" si="24"/>
        <v>19.799270072992702</v>
      </c>
      <c r="K225">
        <f t="shared" si="25"/>
        <v>19.77500182628388</v>
      </c>
      <c r="L225">
        <f t="shared" si="26"/>
        <v>59.635237439779765</v>
      </c>
      <c r="M225">
        <f t="shared" si="27"/>
        <v>0.59635237439779765</v>
      </c>
      <c r="N225">
        <f t="shared" si="28"/>
        <v>67.220233998623556</v>
      </c>
      <c r="O225">
        <v>17.510570246716462</v>
      </c>
      <c r="P225" t="s">
        <v>36</v>
      </c>
      <c r="Q225">
        <v>0</v>
      </c>
      <c r="R225" t="s">
        <v>36</v>
      </c>
      <c r="S225">
        <v>0</v>
      </c>
      <c r="T225" t="s">
        <v>36</v>
      </c>
      <c r="U225">
        <v>77</v>
      </c>
      <c r="V225" t="s">
        <v>37</v>
      </c>
      <c r="W225">
        <v>86</v>
      </c>
      <c r="X225" t="s">
        <v>38</v>
      </c>
      <c r="Y225">
        <v>70</v>
      </c>
      <c r="Z225" t="s">
        <v>38</v>
      </c>
      <c r="AA225">
        <v>1</v>
      </c>
      <c r="AB225" t="s">
        <v>38</v>
      </c>
      <c r="AE225">
        <v>1</v>
      </c>
      <c r="AF225" t="s">
        <v>38</v>
      </c>
    </row>
    <row r="226" spans="1:40" x14ac:dyDescent="0.35">
      <c r="A226" t="s">
        <v>34</v>
      </c>
      <c r="B226" t="s">
        <v>35</v>
      </c>
      <c r="C226">
        <v>38.847200000000001</v>
      </c>
      <c r="D226">
        <v>-77.034540000000007</v>
      </c>
      <c r="E226">
        <v>3</v>
      </c>
      <c r="F226" s="1">
        <v>43368</v>
      </c>
      <c r="G226">
        <v>0.1</v>
      </c>
      <c r="H226">
        <f t="shared" si="22"/>
        <v>217</v>
      </c>
      <c r="I226">
        <f t="shared" si="23"/>
        <v>19.771689497716896</v>
      </c>
      <c r="J226">
        <f t="shared" si="24"/>
        <v>19.799270072992702</v>
      </c>
      <c r="K226">
        <f t="shared" si="25"/>
        <v>19.77500182628388</v>
      </c>
      <c r="L226">
        <f t="shared" si="26"/>
        <v>59.635237439779765</v>
      </c>
      <c r="M226">
        <f t="shared" si="27"/>
        <v>0.59635237439779765</v>
      </c>
      <c r="N226">
        <f t="shared" si="28"/>
        <v>67.816586373021352</v>
      </c>
      <c r="O226">
        <v>17.665917372462893</v>
      </c>
      <c r="P226" t="s">
        <v>36</v>
      </c>
      <c r="Q226">
        <v>0</v>
      </c>
      <c r="R226" t="s">
        <v>36</v>
      </c>
      <c r="S226">
        <v>0</v>
      </c>
      <c r="T226" t="s">
        <v>36</v>
      </c>
      <c r="U226">
        <v>72</v>
      </c>
      <c r="V226" t="s">
        <v>37</v>
      </c>
      <c r="W226">
        <v>82</v>
      </c>
      <c r="X226" t="s">
        <v>38</v>
      </c>
      <c r="Y226">
        <v>68</v>
      </c>
      <c r="Z226" t="s">
        <v>38</v>
      </c>
      <c r="AA226">
        <v>1</v>
      </c>
      <c r="AB226" t="s">
        <v>38</v>
      </c>
    </row>
    <row r="227" spans="1:40" x14ac:dyDescent="0.35">
      <c r="A227" t="s">
        <v>34</v>
      </c>
      <c r="B227" t="s">
        <v>35</v>
      </c>
      <c r="C227">
        <v>38.847200000000001</v>
      </c>
      <c r="D227">
        <v>-77.034540000000007</v>
      </c>
      <c r="E227">
        <v>3</v>
      </c>
      <c r="F227" s="1">
        <v>42804</v>
      </c>
      <c r="G227">
        <v>0.09</v>
      </c>
      <c r="H227">
        <f t="shared" si="22"/>
        <v>224</v>
      </c>
      <c r="I227">
        <f t="shared" si="23"/>
        <v>20.410958904109588</v>
      </c>
      <c r="J227">
        <f t="shared" si="24"/>
        <v>20.437956204379564</v>
      </c>
      <c r="K227">
        <f t="shared" si="25"/>
        <v>20.414201183431953</v>
      </c>
      <c r="L227">
        <f t="shared" si="26"/>
        <v>61.562284927735725</v>
      </c>
      <c r="M227">
        <f t="shared" si="27"/>
        <v>0.61562284927735722</v>
      </c>
      <c r="N227">
        <f t="shared" si="28"/>
        <v>68.43220922229871</v>
      </c>
      <c r="O227">
        <v>17.826284370708922</v>
      </c>
      <c r="P227" t="s">
        <v>36</v>
      </c>
      <c r="Q227">
        <v>0</v>
      </c>
      <c r="R227" t="s">
        <v>39</v>
      </c>
      <c r="S227">
        <v>0</v>
      </c>
      <c r="T227" t="s">
        <v>36</v>
      </c>
      <c r="U227">
        <v>49</v>
      </c>
      <c r="V227" t="s">
        <v>37</v>
      </c>
      <c r="W227">
        <v>60</v>
      </c>
      <c r="X227" t="s">
        <v>38</v>
      </c>
      <c r="Y227">
        <v>31</v>
      </c>
      <c r="Z227" t="s">
        <v>38</v>
      </c>
      <c r="AA227">
        <v>1</v>
      </c>
      <c r="AB227" t="s">
        <v>38</v>
      </c>
    </row>
    <row r="228" spans="1:40" x14ac:dyDescent="0.35">
      <c r="A228" t="s">
        <v>34</v>
      </c>
      <c r="B228" t="s">
        <v>35</v>
      </c>
      <c r="C228">
        <v>38.847200000000001</v>
      </c>
      <c r="D228">
        <v>-77.034540000000007</v>
      </c>
      <c r="E228">
        <v>3</v>
      </c>
      <c r="F228" s="1">
        <v>43038</v>
      </c>
      <c r="G228">
        <v>0.09</v>
      </c>
      <c r="H228">
        <f t="shared" si="22"/>
        <v>224</v>
      </c>
      <c r="I228">
        <f t="shared" si="23"/>
        <v>20.410958904109588</v>
      </c>
      <c r="J228">
        <f t="shared" si="24"/>
        <v>20.437956204379564</v>
      </c>
      <c r="K228">
        <f t="shared" si="25"/>
        <v>20.414201183431953</v>
      </c>
      <c r="L228">
        <f t="shared" si="26"/>
        <v>61.562284927735725</v>
      </c>
      <c r="M228">
        <f t="shared" si="27"/>
        <v>0.61562284927735722</v>
      </c>
      <c r="N228">
        <f t="shared" si="28"/>
        <v>69.047832071576067</v>
      </c>
      <c r="O228">
        <v>17.986651368954952</v>
      </c>
      <c r="P228" t="s">
        <v>36</v>
      </c>
      <c r="Q228">
        <v>0</v>
      </c>
      <c r="R228" t="s">
        <v>36</v>
      </c>
      <c r="S228">
        <v>0</v>
      </c>
      <c r="T228" t="s">
        <v>36</v>
      </c>
      <c r="W228">
        <v>60</v>
      </c>
      <c r="X228" t="s">
        <v>38</v>
      </c>
      <c r="Y228">
        <v>45</v>
      </c>
      <c r="Z228" t="s">
        <v>38</v>
      </c>
    </row>
    <row r="229" spans="1:40" x14ac:dyDescent="0.35">
      <c r="A229" t="s">
        <v>34</v>
      </c>
      <c r="B229" t="s">
        <v>35</v>
      </c>
      <c r="C229">
        <v>38.847200000000001</v>
      </c>
      <c r="D229">
        <v>-77.034540000000007</v>
      </c>
      <c r="E229">
        <v>3</v>
      </c>
      <c r="F229" s="1">
        <v>43044</v>
      </c>
      <c r="G229">
        <v>0.09</v>
      </c>
      <c r="H229">
        <f t="shared" si="22"/>
        <v>224</v>
      </c>
      <c r="I229">
        <f t="shared" si="23"/>
        <v>20.410958904109588</v>
      </c>
      <c r="J229">
        <f t="shared" si="24"/>
        <v>20.437956204379564</v>
      </c>
      <c r="K229">
        <f t="shared" si="25"/>
        <v>20.414201183431953</v>
      </c>
      <c r="L229">
        <f t="shared" si="26"/>
        <v>61.562284927735725</v>
      </c>
      <c r="M229">
        <f t="shared" si="27"/>
        <v>0.61562284927735722</v>
      </c>
      <c r="N229">
        <f t="shared" si="28"/>
        <v>69.663454920853425</v>
      </c>
      <c r="O229">
        <v>18.147018367200982</v>
      </c>
      <c r="P229" t="s">
        <v>36</v>
      </c>
      <c r="Q229">
        <v>0</v>
      </c>
      <c r="R229" t="s">
        <v>36</v>
      </c>
      <c r="S229">
        <v>0</v>
      </c>
      <c r="T229" t="s">
        <v>36</v>
      </c>
      <c r="W229">
        <v>62</v>
      </c>
      <c r="X229" t="s">
        <v>38</v>
      </c>
      <c r="Y229">
        <v>54</v>
      </c>
      <c r="Z229" t="s">
        <v>38</v>
      </c>
      <c r="AA229">
        <v>1</v>
      </c>
      <c r="AB229" t="s">
        <v>38</v>
      </c>
    </row>
    <row r="230" spans="1:40" x14ac:dyDescent="0.35">
      <c r="A230" t="s">
        <v>34</v>
      </c>
      <c r="B230" t="s">
        <v>35</v>
      </c>
      <c r="C230">
        <v>38.847200000000001</v>
      </c>
      <c r="D230">
        <v>-77.034540000000007</v>
      </c>
      <c r="E230">
        <v>3</v>
      </c>
      <c r="F230" s="1">
        <v>43143</v>
      </c>
      <c r="G230">
        <v>0.09</v>
      </c>
      <c r="H230">
        <f t="shared" si="22"/>
        <v>224</v>
      </c>
      <c r="I230">
        <f t="shared" si="23"/>
        <v>20.410958904109588</v>
      </c>
      <c r="J230">
        <f t="shared" si="24"/>
        <v>20.437956204379564</v>
      </c>
      <c r="K230">
        <f t="shared" si="25"/>
        <v>20.414201183431953</v>
      </c>
      <c r="L230">
        <f t="shared" si="26"/>
        <v>61.562284927735725</v>
      </c>
      <c r="M230">
        <f t="shared" si="27"/>
        <v>0.61562284927735722</v>
      </c>
      <c r="N230">
        <f t="shared" si="28"/>
        <v>70.279077770130783</v>
      </c>
      <c r="O230">
        <v>18.307385365447011</v>
      </c>
      <c r="P230" t="s">
        <v>36</v>
      </c>
      <c r="Q230">
        <v>0</v>
      </c>
      <c r="R230" t="s">
        <v>36</v>
      </c>
      <c r="S230">
        <v>0</v>
      </c>
      <c r="T230" t="s">
        <v>36</v>
      </c>
      <c r="U230">
        <v>53</v>
      </c>
      <c r="V230" t="s">
        <v>37</v>
      </c>
      <c r="W230">
        <v>65</v>
      </c>
      <c r="X230" t="s">
        <v>38</v>
      </c>
      <c r="Y230">
        <v>37</v>
      </c>
      <c r="Z230" t="s">
        <v>38</v>
      </c>
    </row>
    <row r="231" spans="1:40" x14ac:dyDescent="0.35">
      <c r="A231" t="s">
        <v>34</v>
      </c>
      <c r="B231" t="s">
        <v>35</v>
      </c>
      <c r="C231">
        <v>38.847200000000001</v>
      </c>
      <c r="D231">
        <v>-77.034540000000007</v>
      </c>
      <c r="E231">
        <v>3</v>
      </c>
      <c r="F231" s="1">
        <v>43160</v>
      </c>
      <c r="G231">
        <v>0.09</v>
      </c>
      <c r="H231">
        <f t="shared" si="22"/>
        <v>224</v>
      </c>
      <c r="I231">
        <f t="shared" si="23"/>
        <v>20.410958904109588</v>
      </c>
      <c r="J231">
        <f t="shared" si="24"/>
        <v>20.437956204379564</v>
      </c>
      <c r="K231">
        <f t="shared" si="25"/>
        <v>20.414201183431953</v>
      </c>
      <c r="L231">
        <f t="shared" si="26"/>
        <v>61.562284927735725</v>
      </c>
      <c r="M231">
        <f t="shared" si="27"/>
        <v>0.61562284927735722</v>
      </c>
      <c r="N231">
        <f t="shared" si="28"/>
        <v>70.894700619408141</v>
      </c>
      <c r="O231">
        <v>18.467752363693037</v>
      </c>
      <c r="P231" t="s">
        <v>36</v>
      </c>
      <c r="Q231">
        <v>0</v>
      </c>
      <c r="R231" t="s">
        <v>36</v>
      </c>
      <c r="S231">
        <v>0</v>
      </c>
      <c r="T231" t="s">
        <v>36</v>
      </c>
      <c r="U231">
        <v>53</v>
      </c>
      <c r="V231" t="s">
        <v>37</v>
      </c>
      <c r="W231">
        <v>59</v>
      </c>
      <c r="X231" t="s">
        <v>38</v>
      </c>
      <c r="Y231">
        <v>49</v>
      </c>
      <c r="Z231" t="s">
        <v>38</v>
      </c>
      <c r="AA231">
        <v>1</v>
      </c>
      <c r="AB231" t="s">
        <v>38</v>
      </c>
    </row>
    <row r="232" spans="1:40" x14ac:dyDescent="0.35">
      <c r="A232" t="s">
        <v>34</v>
      </c>
      <c r="B232" t="s">
        <v>35</v>
      </c>
      <c r="C232">
        <v>38.847200000000001</v>
      </c>
      <c r="D232">
        <v>-77.034540000000007</v>
      </c>
      <c r="E232">
        <v>3</v>
      </c>
      <c r="F232" s="1">
        <v>43482</v>
      </c>
      <c r="G232">
        <v>0.09</v>
      </c>
      <c r="H232">
        <f t="shared" si="22"/>
        <v>224</v>
      </c>
      <c r="I232">
        <f t="shared" si="23"/>
        <v>20.410958904109588</v>
      </c>
      <c r="J232">
        <f t="shared" si="24"/>
        <v>20.437956204379564</v>
      </c>
      <c r="K232">
        <f t="shared" si="25"/>
        <v>20.414201183431953</v>
      </c>
      <c r="L232">
        <f t="shared" si="26"/>
        <v>61.562284927735725</v>
      </c>
      <c r="M232">
        <f t="shared" si="27"/>
        <v>0.61562284927735722</v>
      </c>
      <c r="N232">
        <f t="shared" si="28"/>
        <v>71.510323468685499</v>
      </c>
      <c r="O232">
        <v>18.628119361939067</v>
      </c>
      <c r="P232" t="s">
        <v>36</v>
      </c>
      <c r="Q232">
        <v>0.9</v>
      </c>
      <c r="R232" t="s">
        <v>36</v>
      </c>
      <c r="S232">
        <v>3.1</v>
      </c>
      <c r="T232" t="s">
        <v>36</v>
      </c>
      <c r="U232">
        <v>38</v>
      </c>
      <c r="V232" t="s">
        <v>37</v>
      </c>
      <c r="W232">
        <v>40</v>
      </c>
      <c r="X232" t="s">
        <v>38</v>
      </c>
      <c r="Y232">
        <v>34</v>
      </c>
      <c r="Z232" t="s">
        <v>38</v>
      </c>
      <c r="AA232">
        <v>1</v>
      </c>
      <c r="AB232" t="s">
        <v>38</v>
      </c>
    </row>
    <row r="233" spans="1:40" x14ac:dyDescent="0.35">
      <c r="A233" t="s">
        <v>34</v>
      </c>
      <c r="B233" t="s">
        <v>35</v>
      </c>
      <c r="C233">
        <v>38.847200000000001</v>
      </c>
      <c r="D233">
        <v>-77.034540000000007</v>
      </c>
      <c r="E233">
        <v>3</v>
      </c>
      <c r="F233" s="1">
        <v>43546</v>
      </c>
      <c r="G233">
        <v>0.09</v>
      </c>
      <c r="H233">
        <f t="shared" si="22"/>
        <v>224</v>
      </c>
      <c r="I233">
        <f t="shared" si="23"/>
        <v>20.410958904109588</v>
      </c>
      <c r="J233">
        <f t="shared" si="24"/>
        <v>20.437956204379564</v>
      </c>
      <c r="K233">
        <f t="shared" si="25"/>
        <v>20.414201183431953</v>
      </c>
      <c r="L233">
        <f t="shared" si="26"/>
        <v>61.562284927735725</v>
      </c>
      <c r="M233">
        <f t="shared" si="27"/>
        <v>0.61562284927735722</v>
      </c>
      <c r="N233">
        <f t="shared" si="28"/>
        <v>72.125946317962857</v>
      </c>
      <c r="O233">
        <v>18.788486360185097</v>
      </c>
      <c r="P233" t="s">
        <v>36</v>
      </c>
      <c r="Q233">
        <v>0</v>
      </c>
      <c r="R233" t="s">
        <v>39</v>
      </c>
      <c r="S233">
        <v>0</v>
      </c>
      <c r="T233" t="s">
        <v>36</v>
      </c>
      <c r="U233">
        <v>47</v>
      </c>
      <c r="V233" t="s">
        <v>37</v>
      </c>
      <c r="W233">
        <v>55</v>
      </c>
      <c r="X233" t="s">
        <v>38</v>
      </c>
      <c r="Y233">
        <v>39</v>
      </c>
      <c r="Z233" t="s">
        <v>38</v>
      </c>
      <c r="AE233">
        <v>1</v>
      </c>
      <c r="AF233" t="s">
        <v>38</v>
      </c>
      <c r="AI233">
        <v>1</v>
      </c>
      <c r="AJ233" t="s">
        <v>38</v>
      </c>
    </row>
    <row r="234" spans="1:40" x14ac:dyDescent="0.35">
      <c r="A234" t="s">
        <v>34</v>
      </c>
      <c r="B234" t="s">
        <v>35</v>
      </c>
      <c r="C234">
        <v>38.847200000000001</v>
      </c>
      <c r="D234">
        <v>-77.034540000000007</v>
      </c>
      <c r="E234">
        <v>3</v>
      </c>
      <c r="F234" s="1">
        <v>43560</v>
      </c>
      <c r="G234">
        <v>0.09</v>
      </c>
      <c r="H234">
        <f t="shared" si="22"/>
        <v>224</v>
      </c>
      <c r="I234">
        <f t="shared" si="23"/>
        <v>20.410958904109588</v>
      </c>
      <c r="J234">
        <f t="shared" si="24"/>
        <v>20.437956204379564</v>
      </c>
      <c r="K234">
        <f t="shared" si="25"/>
        <v>20.414201183431953</v>
      </c>
      <c r="L234">
        <f t="shared" si="26"/>
        <v>61.562284927735725</v>
      </c>
      <c r="M234">
        <f t="shared" si="27"/>
        <v>0.61562284927735722</v>
      </c>
      <c r="N234">
        <f t="shared" si="28"/>
        <v>72.741569167240215</v>
      </c>
      <c r="O234">
        <v>18.948853358431126</v>
      </c>
      <c r="P234" t="s">
        <v>36</v>
      </c>
      <c r="Q234">
        <v>0</v>
      </c>
      <c r="R234" t="s">
        <v>36</v>
      </c>
      <c r="S234">
        <v>0</v>
      </c>
      <c r="T234" t="s">
        <v>36</v>
      </c>
      <c r="U234">
        <v>52</v>
      </c>
      <c r="V234" t="s">
        <v>37</v>
      </c>
      <c r="W234">
        <v>56</v>
      </c>
      <c r="X234" t="s">
        <v>38</v>
      </c>
      <c r="Y234">
        <v>47</v>
      </c>
      <c r="Z234" t="s">
        <v>38</v>
      </c>
      <c r="AA234">
        <v>1</v>
      </c>
      <c r="AB234" t="s">
        <v>38</v>
      </c>
      <c r="AM234">
        <v>1</v>
      </c>
      <c r="AN234" t="s">
        <v>38</v>
      </c>
    </row>
    <row r="235" spans="1:40" x14ac:dyDescent="0.35">
      <c r="A235" t="s">
        <v>34</v>
      </c>
      <c r="B235" t="s">
        <v>35</v>
      </c>
      <c r="C235">
        <v>38.847200000000001</v>
      </c>
      <c r="D235">
        <v>-77.034540000000007</v>
      </c>
      <c r="E235">
        <v>3</v>
      </c>
      <c r="F235" s="1">
        <v>43810</v>
      </c>
      <c r="G235">
        <v>0.09</v>
      </c>
      <c r="H235">
        <f t="shared" si="22"/>
        <v>224</v>
      </c>
      <c r="I235">
        <f t="shared" si="23"/>
        <v>20.410958904109588</v>
      </c>
      <c r="J235">
        <f t="shared" si="24"/>
        <v>20.437956204379564</v>
      </c>
      <c r="K235">
        <f t="shared" si="25"/>
        <v>20.414201183431953</v>
      </c>
      <c r="L235">
        <f t="shared" si="26"/>
        <v>61.562284927735725</v>
      </c>
      <c r="M235">
        <f t="shared" si="27"/>
        <v>0.61562284927735722</v>
      </c>
      <c r="N235">
        <f t="shared" si="28"/>
        <v>73.357192016517573</v>
      </c>
      <c r="O235">
        <v>19.109220356677156</v>
      </c>
      <c r="P235" t="s">
        <v>36</v>
      </c>
      <c r="Q235">
        <v>0.3</v>
      </c>
      <c r="R235" t="s">
        <v>36</v>
      </c>
      <c r="S235">
        <v>0</v>
      </c>
      <c r="T235" t="s">
        <v>36</v>
      </c>
      <c r="U235">
        <v>39</v>
      </c>
      <c r="V235" t="s">
        <v>37</v>
      </c>
      <c r="W235">
        <v>42</v>
      </c>
      <c r="X235" t="s">
        <v>38</v>
      </c>
      <c r="Y235">
        <v>33</v>
      </c>
      <c r="Z235" t="s">
        <v>38</v>
      </c>
      <c r="AA235">
        <v>1</v>
      </c>
      <c r="AB235" t="s">
        <v>38</v>
      </c>
    </row>
    <row r="236" spans="1:40" x14ac:dyDescent="0.35">
      <c r="A236" t="s">
        <v>34</v>
      </c>
      <c r="B236" t="s">
        <v>35</v>
      </c>
      <c r="C236">
        <v>38.847200000000001</v>
      </c>
      <c r="D236">
        <v>-77.034540000000007</v>
      </c>
      <c r="E236">
        <v>3</v>
      </c>
      <c r="F236" s="1">
        <v>42850</v>
      </c>
      <c r="G236">
        <v>0.08</v>
      </c>
      <c r="H236">
        <f t="shared" si="22"/>
        <v>233</v>
      </c>
      <c r="I236">
        <f t="shared" si="23"/>
        <v>21.232876712328768</v>
      </c>
      <c r="J236">
        <f t="shared" si="24"/>
        <v>21.259124087591243</v>
      </c>
      <c r="K236">
        <f t="shared" si="25"/>
        <v>21.236028928336623</v>
      </c>
      <c r="L236">
        <f t="shared" si="26"/>
        <v>64.039917412250517</v>
      </c>
      <c r="M236">
        <f t="shared" si="27"/>
        <v>0.64039917412250513</v>
      </c>
      <c r="N236">
        <f t="shared" si="28"/>
        <v>73.99759119064008</v>
      </c>
      <c r="O236">
        <v>19.276041476708379</v>
      </c>
      <c r="P236" t="s">
        <v>36</v>
      </c>
      <c r="Q236">
        <v>0</v>
      </c>
      <c r="R236" t="s">
        <v>36</v>
      </c>
      <c r="S236">
        <v>0</v>
      </c>
      <c r="T236" t="s">
        <v>36</v>
      </c>
      <c r="U236">
        <v>57</v>
      </c>
      <c r="V236" t="s">
        <v>37</v>
      </c>
      <c r="W236">
        <v>61</v>
      </c>
      <c r="X236" t="s">
        <v>38</v>
      </c>
      <c r="Y236">
        <v>53</v>
      </c>
      <c r="Z236" t="s">
        <v>38</v>
      </c>
      <c r="AA236">
        <v>1</v>
      </c>
      <c r="AB236" t="s">
        <v>38</v>
      </c>
    </row>
    <row r="237" spans="1:40" x14ac:dyDescent="0.35">
      <c r="A237" t="s">
        <v>34</v>
      </c>
      <c r="B237" t="s">
        <v>35</v>
      </c>
      <c r="C237">
        <v>38.847200000000001</v>
      </c>
      <c r="D237">
        <v>-77.034540000000007</v>
      </c>
      <c r="E237">
        <v>3</v>
      </c>
      <c r="F237" s="1">
        <v>42883</v>
      </c>
      <c r="G237">
        <v>0.08</v>
      </c>
      <c r="H237">
        <f t="shared" si="22"/>
        <v>233</v>
      </c>
      <c r="I237">
        <f t="shared" si="23"/>
        <v>21.232876712328768</v>
      </c>
      <c r="J237">
        <f t="shared" si="24"/>
        <v>21.259124087591243</v>
      </c>
      <c r="K237">
        <f t="shared" si="25"/>
        <v>21.236028928336623</v>
      </c>
      <c r="L237">
        <f t="shared" si="26"/>
        <v>64.039917412250517</v>
      </c>
      <c r="M237">
        <f t="shared" si="27"/>
        <v>0.64039917412250513</v>
      </c>
      <c r="N237">
        <f t="shared" si="28"/>
        <v>74.637990364762587</v>
      </c>
      <c r="O237">
        <v>19.442862596739602</v>
      </c>
      <c r="P237" t="s">
        <v>36</v>
      </c>
      <c r="Q237">
        <v>0</v>
      </c>
      <c r="R237" t="s">
        <v>36</v>
      </c>
      <c r="S237">
        <v>0</v>
      </c>
      <c r="T237" t="s">
        <v>36</v>
      </c>
      <c r="U237">
        <v>67</v>
      </c>
      <c r="V237" t="s">
        <v>37</v>
      </c>
      <c r="W237">
        <v>74</v>
      </c>
      <c r="X237" t="s">
        <v>38</v>
      </c>
      <c r="Y237">
        <v>62</v>
      </c>
      <c r="Z237" t="s">
        <v>38</v>
      </c>
      <c r="AA237">
        <v>1</v>
      </c>
      <c r="AB237" t="s">
        <v>38</v>
      </c>
    </row>
    <row r="238" spans="1:40" x14ac:dyDescent="0.35">
      <c r="A238" t="s">
        <v>34</v>
      </c>
      <c r="B238" t="s">
        <v>35</v>
      </c>
      <c r="C238">
        <v>38.847200000000001</v>
      </c>
      <c r="D238">
        <v>-77.034540000000007</v>
      </c>
      <c r="E238">
        <v>3</v>
      </c>
      <c r="F238" s="1">
        <v>43628</v>
      </c>
      <c r="G238">
        <v>0.08</v>
      </c>
      <c r="H238">
        <f t="shared" si="22"/>
        <v>233</v>
      </c>
      <c r="I238">
        <f t="shared" si="23"/>
        <v>21.232876712328768</v>
      </c>
      <c r="J238">
        <f t="shared" si="24"/>
        <v>21.259124087591243</v>
      </c>
      <c r="K238">
        <f t="shared" si="25"/>
        <v>21.236028928336623</v>
      </c>
      <c r="L238">
        <f t="shared" si="26"/>
        <v>64.039917412250517</v>
      </c>
      <c r="M238">
        <f t="shared" si="27"/>
        <v>0.64039917412250513</v>
      </c>
      <c r="N238">
        <f t="shared" si="28"/>
        <v>75.278389538885094</v>
      </c>
      <c r="O238">
        <v>19.609683716770828</v>
      </c>
      <c r="P238" t="s">
        <v>36</v>
      </c>
      <c r="Q238">
        <v>0</v>
      </c>
      <c r="R238" t="s">
        <v>36</v>
      </c>
      <c r="S238">
        <v>0</v>
      </c>
      <c r="T238" t="s">
        <v>36</v>
      </c>
      <c r="U238">
        <v>71</v>
      </c>
      <c r="V238" t="s">
        <v>37</v>
      </c>
      <c r="W238">
        <v>78</v>
      </c>
      <c r="X238" t="s">
        <v>38</v>
      </c>
      <c r="Y238">
        <v>64</v>
      </c>
      <c r="Z238" t="s">
        <v>38</v>
      </c>
    </row>
    <row r="239" spans="1:40" x14ac:dyDescent="0.35">
      <c r="A239" t="s">
        <v>34</v>
      </c>
      <c r="B239" t="s">
        <v>35</v>
      </c>
      <c r="C239">
        <v>38.847200000000001</v>
      </c>
      <c r="D239">
        <v>-77.034540000000007</v>
      </c>
      <c r="E239">
        <v>3</v>
      </c>
      <c r="F239" s="1">
        <v>43636</v>
      </c>
      <c r="G239">
        <v>0.08</v>
      </c>
      <c r="H239">
        <f t="shared" si="22"/>
        <v>233</v>
      </c>
      <c r="I239">
        <f t="shared" si="23"/>
        <v>21.232876712328768</v>
      </c>
      <c r="J239">
        <f t="shared" si="24"/>
        <v>21.259124087591243</v>
      </c>
      <c r="K239">
        <f t="shared" si="25"/>
        <v>21.236028928336623</v>
      </c>
      <c r="L239">
        <f t="shared" si="26"/>
        <v>64.039917412250517</v>
      </c>
      <c r="M239">
        <f t="shared" si="27"/>
        <v>0.64039917412250513</v>
      </c>
      <c r="N239">
        <f t="shared" si="28"/>
        <v>75.918788713007601</v>
      </c>
      <c r="O239">
        <v>19.776504836802051</v>
      </c>
      <c r="P239" t="s">
        <v>36</v>
      </c>
      <c r="Q239">
        <v>0</v>
      </c>
      <c r="R239" t="s">
        <v>36</v>
      </c>
      <c r="S239">
        <v>0</v>
      </c>
      <c r="T239" t="s">
        <v>36</v>
      </c>
      <c r="U239">
        <v>82</v>
      </c>
      <c r="V239" t="s">
        <v>37</v>
      </c>
      <c r="W239">
        <v>92</v>
      </c>
      <c r="X239" t="s">
        <v>38</v>
      </c>
      <c r="Y239">
        <v>73</v>
      </c>
      <c r="Z239" t="s">
        <v>38</v>
      </c>
    </row>
    <row r="240" spans="1:40" x14ac:dyDescent="0.35">
      <c r="A240" t="s">
        <v>34</v>
      </c>
      <c r="B240" t="s">
        <v>35</v>
      </c>
      <c r="C240">
        <v>38.847200000000001</v>
      </c>
      <c r="D240">
        <v>-77.034540000000007</v>
      </c>
      <c r="E240">
        <v>3</v>
      </c>
      <c r="F240" s="1">
        <v>43669</v>
      </c>
      <c r="G240">
        <v>0.08</v>
      </c>
      <c r="H240">
        <f t="shared" si="22"/>
        <v>233</v>
      </c>
      <c r="I240">
        <f t="shared" si="23"/>
        <v>21.232876712328768</v>
      </c>
      <c r="J240">
        <f t="shared" si="24"/>
        <v>21.259124087591243</v>
      </c>
      <c r="K240">
        <f t="shared" si="25"/>
        <v>21.236028928336623</v>
      </c>
      <c r="L240">
        <f t="shared" si="26"/>
        <v>64.039917412250517</v>
      </c>
      <c r="M240">
        <f t="shared" si="27"/>
        <v>0.64039917412250513</v>
      </c>
      <c r="N240">
        <f t="shared" si="28"/>
        <v>76.559187887130108</v>
      </c>
      <c r="O240">
        <v>19.943325956833277</v>
      </c>
      <c r="P240" t="s">
        <v>36</v>
      </c>
      <c r="Q240">
        <v>0</v>
      </c>
      <c r="R240" t="s">
        <v>36</v>
      </c>
      <c r="S240">
        <v>0</v>
      </c>
      <c r="T240" t="s">
        <v>36</v>
      </c>
      <c r="U240">
        <v>74</v>
      </c>
      <c r="V240" t="s">
        <v>37</v>
      </c>
      <c r="W240">
        <v>77</v>
      </c>
      <c r="X240" t="s">
        <v>38</v>
      </c>
      <c r="Y240">
        <v>70</v>
      </c>
      <c r="Z240" t="s">
        <v>38</v>
      </c>
    </row>
    <row r="241" spans="1:40" x14ac:dyDescent="0.35">
      <c r="A241" t="s">
        <v>34</v>
      </c>
      <c r="B241" t="s">
        <v>35</v>
      </c>
      <c r="C241">
        <v>38.847200000000001</v>
      </c>
      <c r="D241">
        <v>-77.034540000000007</v>
      </c>
      <c r="E241">
        <v>3</v>
      </c>
      <c r="F241" s="1">
        <v>42746</v>
      </c>
      <c r="G241">
        <v>7.0000000000000007E-2</v>
      </c>
      <c r="H241">
        <f t="shared" si="22"/>
        <v>238</v>
      </c>
      <c r="I241">
        <f t="shared" si="23"/>
        <v>21.689497716894977</v>
      </c>
      <c r="J241">
        <f t="shared" si="24"/>
        <v>21.715328467153284</v>
      </c>
      <c r="K241">
        <f t="shared" si="25"/>
        <v>21.692599897728105</v>
      </c>
      <c r="L241">
        <f t="shared" si="26"/>
        <v>65.416379903647623</v>
      </c>
      <c r="M241">
        <f t="shared" si="27"/>
        <v>0.65416379903647626</v>
      </c>
      <c r="N241">
        <f t="shared" si="28"/>
        <v>77.21335168616659</v>
      </c>
      <c r="O241">
        <v>20.113732700078497</v>
      </c>
      <c r="P241" t="s">
        <v>36</v>
      </c>
      <c r="Q241">
        <v>0</v>
      </c>
      <c r="R241" t="s">
        <v>36</v>
      </c>
      <c r="S241">
        <v>0</v>
      </c>
      <c r="T241" t="s">
        <v>36</v>
      </c>
      <c r="U241">
        <v>44</v>
      </c>
      <c r="V241" t="s">
        <v>37</v>
      </c>
      <c r="W241">
        <v>57</v>
      </c>
      <c r="X241" t="s">
        <v>38</v>
      </c>
      <c r="Y241">
        <v>35</v>
      </c>
      <c r="Z241" t="s">
        <v>38</v>
      </c>
    </row>
    <row r="242" spans="1:40" x14ac:dyDescent="0.35">
      <c r="A242" t="s">
        <v>34</v>
      </c>
      <c r="B242" t="s">
        <v>35</v>
      </c>
      <c r="C242">
        <v>38.847200000000001</v>
      </c>
      <c r="D242">
        <v>-77.034540000000007</v>
      </c>
      <c r="E242">
        <v>3</v>
      </c>
      <c r="F242" s="1">
        <v>42765</v>
      </c>
      <c r="G242">
        <v>7.0000000000000007E-2</v>
      </c>
      <c r="H242">
        <f t="shared" si="22"/>
        <v>238</v>
      </c>
      <c r="I242">
        <f t="shared" si="23"/>
        <v>21.689497716894977</v>
      </c>
      <c r="J242">
        <f t="shared" si="24"/>
        <v>21.715328467153284</v>
      </c>
      <c r="K242">
        <f t="shared" si="25"/>
        <v>21.692599897728105</v>
      </c>
      <c r="L242">
        <f t="shared" si="26"/>
        <v>65.416379903647623</v>
      </c>
      <c r="M242">
        <f t="shared" si="27"/>
        <v>0.65416379903647626</v>
      </c>
      <c r="N242">
        <f t="shared" si="28"/>
        <v>77.867515485203072</v>
      </c>
      <c r="O242">
        <v>20.284139443323721</v>
      </c>
      <c r="P242" t="s">
        <v>36</v>
      </c>
      <c r="Q242">
        <v>1</v>
      </c>
      <c r="R242" t="s">
        <v>36</v>
      </c>
      <c r="S242">
        <v>1.2</v>
      </c>
      <c r="T242" t="s">
        <v>36</v>
      </c>
      <c r="U242">
        <v>36</v>
      </c>
      <c r="V242" t="s">
        <v>37</v>
      </c>
      <c r="W242">
        <v>39</v>
      </c>
      <c r="X242" t="s">
        <v>38</v>
      </c>
      <c r="Y242">
        <v>30</v>
      </c>
      <c r="Z242" t="s">
        <v>38</v>
      </c>
      <c r="AA242">
        <v>1</v>
      </c>
      <c r="AB242" t="s">
        <v>38</v>
      </c>
      <c r="AC242">
        <v>1</v>
      </c>
      <c r="AD242" t="s">
        <v>38</v>
      </c>
    </row>
    <row r="243" spans="1:40" x14ac:dyDescent="0.35">
      <c r="A243" t="s">
        <v>34</v>
      </c>
      <c r="B243" t="s">
        <v>35</v>
      </c>
      <c r="C243">
        <v>38.847200000000001</v>
      </c>
      <c r="D243">
        <v>-77.034540000000007</v>
      </c>
      <c r="E243">
        <v>3</v>
      </c>
      <c r="F243" s="1">
        <v>42801</v>
      </c>
      <c r="G243">
        <v>7.0000000000000007E-2</v>
      </c>
      <c r="H243">
        <f t="shared" si="22"/>
        <v>238</v>
      </c>
      <c r="I243">
        <f t="shared" si="23"/>
        <v>21.689497716894977</v>
      </c>
      <c r="J243">
        <f t="shared" si="24"/>
        <v>21.715328467153284</v>
      </c>
      <c r="K243">
        <f t="shared" si="25"/>
        <v>21.692599897728105</v>
      </c>
      <c r="L243">
        <f t="shared" si="26"/>
        <v>65.416379903647623</v>
      </c>
      <c r="M243">
        <f t="shared" si="27"/>
        <v>0.65416379903647626</v>
      </c>
      <c r="N243">
        <f t="shared" si="28"/>
        <v>78.521679284239553</v>
      </c>
      <c r="O243">
        <v>20.454546186568944</v>
      </c>
      <c r="P243" t="s">
        <v>36</v>
      </c>
      <c r="Q243">
        <v>0</v>
      </c>
      <c r="R243" t="s">
        <v>36</v>
      </c>
      <c r="S243">
        <v>0</v>
      </c>
      <c r="T243" t="s">
        <v>36</v>
      </c>
      <c r="U243">
        <v>56</v>
      </c>
      <c r="V243" t="s">
        <v>37</v>
      </c>
      <c r="W243">
        <v>71</v>
      </c>
      <c r="X243" t="s">
        <v>38</v>
      </c>
      <c r="Y243">
        <v>47</v>
      </c>
      <c r="Z243" t="s">
        <v>38</v>
      </c>
    </row>
    <row r="244" spans="1:40" x14ac:dyDescent="0.35">
      <c r="A244" t="s">
        <v>34</v>
      </c>
      <c r="B244" t="s">
        <v>35</v>
      </c>
      <c r="C244">
        <v>38.847200000000001</v>
      </c>
      <c r="D244">
        <v>-77.034540000000007</v>
      </c>
      <c r="E244">
        <v>3</v>
      </c>
      <c r="F244" s="1">
        <v>42842</v>
      </c>
      <c r="G244">
        <v>7.0000000000000007E-2</v>
      </c>
      <c r="H244">
        <f t="shared" si="22"/>
        <v>238</v>
      </c>
      <c r="I244">
        <f t="shared" si="23"/>
        <v>21.689497716894977</v>
      </c>
      <c r="J244">
        <f t="shared" si="24"/>
        <v>21.715328467153284</v>
      </c>
      <c r="K244">
        <f t="shared" si="25"/>
        <v>21.692599897728105</v>
      </c>
      <c r="L244">
        <f t="shared" si="26"/>
        <v>65.416379903647623</v>
      </c>
      <c r="M244">
        <f t="shared" si="27"/>
        <v>0.65416379903647626</v>
      </c>
      <c r="N244">
        <f t="shared" si="28"/>
        <v>79.175843083276035</v>
      </c>
      <c r="O244">
        <v>20.624952929814167</v>
      </c>
      <c r="P244" t="s">
        <v>36</v>
      </c>
      <c r="Q244">
        <v>0</v>
      </c>
      <c r="R244" t="s">
        <v>36</v>
      </c>
      <c r="S244">
        <v>0</v>
      </c>
      <c r="T244" t="s">
        <v>36</v>
      </c>
      <c r="U244">
        <v>71</v>
      </c>
      <c r="V244" t="s">
        <v>37</v>
      </c>
      <c r="W244">
        <v>74</v>
      </c>
      <c r="X244" t="s">
        <v>38</v>
      </c>
      <c r="Y244">
        <v>60</v>
      </c>
      <c r="Z244" t="s">
        <v>38</v>
      </c>
      <c r="AA244">
        <v>1</v>
      </c>
      <c r="AB244" t="s">
        <v>38</v>
      </c>
    </row>
    <row r="245" spans="1:40" x14ac:dyDescent="0.35">
      <c r="A245" t="s">
        <v>34</v>
      </c>
      <c r="B245" t="s">
        <v>35</v>
      </c>
      <c r="C245">
        <v>38.847200000000001</v>
      </c>
      <c r="D245">
        <v>-77.034540000000007</v>
      </c>
      <c r="E245">
        <v>3</v>
      </c>
      <c r="F245" s="1">
        <v>42861</v>
      </c>
      <c r="G245">
        <v>7.0000000000000007E-2</v>
      </c>
      <c r="H245">
        <f t="shared" si="22"/>
        <v>238</v>
      </c>
      <c r="I245">
        <f t="shared" si="23"/>
        <v>21.689497716894977</v>
      </c>
      <c r="J245">
        <f t="shared" si="24"/>
        <v>21.715328467153284</v>
      </c>
      <c r="K245">
        <f t="shared" si="25"/>
        <v>21.692599897728105</v>
      </c>
      <c r="L245">
        <f t="shared" si="26"/>
        <v>65.416379903647623</v>
      </c>
      <c r="M245">
        <f t="shared" si="27"/>
        <v>0.65416379903647626</v>
      </c>
      <c r="N245">
        <f t="shared" si="28"/>
        <v>79.830006882312517</v>
      </c>
      <c r="O245">
        <v>20.795359673059387</v>
      </c>
      <c r="P245" t="s">
        <v>36</v>
      </c>
      <c r="Q245">
        <v>0</v>
      </c>
      <c r="R245" t="s">
        <v>36</v>
      </c>
      <c r="S245">
        <v>0</v>
      </c>
      <c r="T245" t="s">
        <v>36</v>
      </c>
      <c r="U245">
        <v>60</v>
      </c>
      <c r="V245" t="s">
        <v>37</v>
      </c>
      <c r="W245">
        <v>65</v>
      </c>
      <c r="X245" t="s">
        <v>38</v>
      </c>
      <c r="Y245">
        <v>50</v>
      </c>
      <c r="Z245" t="s">
        <v>38</v>
      </c>
      <c r="AA245">
        <v>1</v>
      </c>
      <c r="AB245" t="s">
        <v>38</v>
      </c>
    </row>
    <row r="246" spans="1:40" x14ac:dyDescent="0.35">
      <c r="A246" t="s">
        <v>34</v>
      </c>
      <c r="B246" t="s">
        <v>35</v>
      </c>
      <c r="C246">
        <v>38.847200000000001</v>
      </c>
      <c r="D246">
        <v>-77.034540000000007</v>
      </c>
      <c r="E246">
        <v>3</v>
      </c>
      <c r="F246" s="1">
        <v>42910</v>
      </c>
      <c r="G246">
        <v>7.0000000000000007E-2</v>
      </c>
      <c r="H246">
        <f t="shared" si="22"/>
        <v>238</v>
      </c>
      <c r="I246">
        <f t="shared" si="23"/>
        <v>21.689497716894977</v>
      </c>
      <c r="J246">
        <f t="shared" si="24"/>
        <v>21.715328467153284</v>
      </c>
      <c r="K246">
        <f t="shared" si="25"/>
        <v>21.692599897728105</v>
      </c>
      <c r="L246">
        <f t="shared" si="26"/>
        <v>65.416379903647623</v>
      </c>
      <c r="M246">
        <f t="shared" si="27"/>
        <v>0.65416379903647626</v>
      </c>
      <c r="N246">
        <f t="shared" si="28"/>
        <v>80.484170681348999</v>
      </c>
      <c r="O246">
        <v>20.965766416304611</v>
      </c>
      <c r="P246" t="s">
        <v>36</v>
      </c>
      <c r="Q246">
        <v>0</v>
      </c>
      <c r="R246" t="s">
        <v>36</v>
      </c>
      <c r="S246">
        <v>0</v>
      </c>
      <c r="T246" t="s">
        <v>36</v>
      </c>
      <c r="U246">
        <v>83</v>
      </c>
      <c r="V246" t="s">
        <v>37</v>
      </c>
      <c r="W246">
        <v>89</v>
      </c>
      <c r="X246" t="s">
        <v>38</v>
      </c>
      <c r="Y246">
        <v>74</v>
      </c>
      <c r="Z246" t="s">
        <v>38</v>
      </c>
      <c r="AA246">
        <v>1</v>
      </c>
      <c r="AB246" t="s">
        <v>38</v>
      </c>
    </row>
    <row r="247" spans="1:40" x14ac:dyDescent="0.35">
      <c r="A247" t="s">
        <v>34</v>
      </c>
      <c r="B247" t="s">
        <v>35</v>
      </c>
      <c r="C247">
        <v>38.847200000000001</v>
      </c>
      <c r="D247">
        <v>-77.034540000000007</v>
      </c>
      <c r="E247">
        <v>3</v>
      </c>
      <c r="F247" s="1">
        <v>42913</v>
      </c>
      <c r="G247">
        <v>7.0000000000000007E-2</v>
      </c>
      <c r="H247">
        <f t="shared" si="22"/>
        <v>238</v>
      </c>
      <c r="I247">
        <f t="shared" si="23"/>
        <v>21.689497716894977</v>
      </c>
      <c r="J247">
        <f t="shared" si="24"/>
        <v>21.715328467153284</v>
      </c>
      <c r="K247">
        <f t="shared" si="25"/>
        <v>21.692599897728105</v>
      </c>
      <c r="L247">
        <f t="shared" si="26"/>
        <v>65.416379903647623</v>
      </c>
      <c r="M247">
        <f t="shared" si="27"/>
        <v>0.65416379903647626</v>
      </c>
      <c r="N247">
        <f t="shared" si="28"/>
        <v>81.138334480385481</v>
      </c>
      <c r="O247">
        <v>21.136173159549834</v>
      </c>
      <c r="P247" t="s">
        <v>36</v>
      </c>
      <c r="Q247">
        <v>0</v>
      </c>
      <c r="R247" t="s">
        <v>36</v>
      </c>
      <c r="S247">
        <v>0</v>
      </c>
      <c r="T247" t="s">
        <v>36</v>
      </c>
      <c r="U247">
        <v>75</v>
      </c>
      <c r="V247" t="s">
        <v>37</v>
      </c>
      <c r="W247">
        <v>82</v>
      </c>
      <c r="X247" t="s">
        <v>38</v>
      </c>
      <c r="Y247">
        <v>66</v>
      </c>
      <c r="Z247" t="s">
        <v>38</v>
      </c>
    </row>
    <row r="248" spans="1:40" x14ac:dyDescent="0.35">
      <c r="A248" t="s">
        <v>34</v>
      </c>
      <c r="B248" t="s">
        <v>35</v>
      </c>
      <c r="C248">
        <v>38.847200000000001</v>
      </c>
      <c r="D248">
        <v>-77.034540000000007</v>
      </c>
      <c r="E248">
        <v>3</v>
      </c>
      <c r="F248" s="1">
        <v>42983</v>
      </c>
      <c r="G248">
        <v>7.0000000000000007E-2</v>
      </c>
      <c r="H248">
        <f t="shared" si="22"/>
        <v>238</v>
      </c>
      <c r="I248">
        <f t="shared" si="23"/>
        <v>21.689497716894977</v>
      </c>
      <c r="J248">
        <f t="shared" si="24"/>
        <v>21.715328467153284</v>
      </c>
      <c r="K248">
        <f t="shared" si="25"/>
        <v>21.692599897728105</v>
      </c>
      <c r="L248">
        <f t="shared" si="26"/>
        <v>65.416379903647623</v>
      </c>
      <c r="M248">
        <f t="shared" si="27"/>
        <v>0.65416379903647626</v>
      </c>
      <c r="N248">
        <f t="shared" si="28"/>
        <v>81.792498279421963</v>
      </c>
      <c r="O248">
        <v>21.306579902795058</v>
      </c>
      <c r="P248" t="s">
        <v>36</v>
      </c>
      <c r="Q248">
        <v>0</v>
      </c>
      <c r="R248" t="s">
        <v>36</v>
      </c>
      <c r="S248">
        <v>0</v>
      </c>
      <c r="T248" t="s">
        <v>36</v>
      </c>
      <c r="W248">
        <v>87</v>
      </c>
      <c r="X248" t="s">
        <v>38</v>
      </c>
      <c r="Y248">
        <v>69</v>
      </c>
      <c r="Z248" t="s">
        <v>38</v>
      </c>
      <c r="AA248">
        <v>1</v>
      </c>
      <c r="AB248" t="s">
        <v>38</v>
      </c>
      <c r="AE248">
        <v>1</v>
      </c>
      <c r="AF248" t="s">
        <v>38</v>
      </c>
    </row>
    <row r="249" spans="1:40" x14ac:dyDescent="0.35">
      <c r="A249" t="s">
        <v>34</v>
      </c>
      <c r="B249" t="s">
        <v>35</v>
      </c>
      <c r="C249">
        <v>38.847200000000001</v>
      </c>
      <c r="D249">
        <v>-77.034540000000007</v>
      </c>
      <c r="E249">
        <v>3</v>
      </c>
      <c r="F249" s="1">
        <v>43058</v>
      </c>
      <c r="G249">
        <v>7.0000000000000007E-2</v>
      </c>
      <c r="H249">
        <f t="shared" si="22"/>
        <v>238</v>
      </c>
      <c r="I249">
        <f t="shared" si="23"/>
        <v>21.689497716894977</v>
      </c>
      <c r="J249">
        <f t="shared" si="24"/>
        <v>21.715328467153284</v>
      </c>
      <c r="K249">
        <f t="shared" si="25"/>
        <v>21.692599897728105</v>
      </c>
      <c r="L249">
        <f t="shared" si="26"/>
        <v>65.416379903647623</v>
      </c>
      <c r="M249">
        <f t="shared" si="27"/>
        <v>0.65416379903647626</v>
      </c>
      <c r="N249">
        <f t="shared" si="28"/>
        <v>82.446662078458445</v>
      </c>
      <c r="O249">
        <v>21.476986646040281</v>
      </c>
      <c r="P249" t="s">
        <v>36</v>
      </c>
      <c r="Q249">
        <v>0</v>
      </c>
      <c r="R249" t="s">
        <v>36</v>
      </c>
      <c r="S249">
        <v>0</v>
      </c>
      <c r="T249" t="s">
        <v>36</v>
      </c>
      <c r="W249">
        <v>64</v>
      </c>
      <c r="X249" t="s">
        <v>38</v>
      </c>
      <c r="Y249">
        <v>43</v>
      </c>
      <c r="Z249" t="s">
        <v>38</v>
      </c>
    </row>
    <row r="250" spans="1:40" x14ac:dyDescent="0.35">
      <c r="A250" t="s">
        <v>34</v>
      </c>
      <c r="B250" t="s">
        <v>35</v>
      </c>
      <c r="C250">
        <v>38.847200000000001</v>
      </c>
      <c r="D250">
        <v>-77.034540000000007</v>
      </c>
      <c r="E250">
        <v>3</v>
      </c>
      <c r="F250" s="1">
        <v>43074</v>
      </c>
      <c r="G250">
        <v>7.0000000000000007E-2</v>
      </c>
      <c r="H250">
        <f t="shared" si="22"/>
        <v>238</v>
      </c>
      <c r="I250">
        <f t="shared" si="23"/>
        <v>21.689497716894977</v>
      </c>
      <c r="J250">
        <f t="shared" si="24"/>
        <v>21.715328467153284</v>
      </c>
      <c r="K250">
        <f t="shared" si="25"/>
        <v>21.692599897728105</v>
      </c>
      <c r="L250">
        <f t="shared" si="26"/>
        <v>65.416379903647623</v>
      </c>
      <c r="M250">
        <f t="shared" si="27"/>
        <v>0.65416379903647626</v>
      </c>
      <c r="N250">
        <f t="shared" si="28"/>
        <v>83.100825877494927</v>
      </c>
      <c r="O250">
        <v>21.647393389285501</v>
      </c>
      <c r="P250" t="s">
        <v>36</v>
      </c>
      <c r="Q250">
        <v>0</v>
      </c>
      <c r="R250" t="s">
        <v>36</v>
      </c>
      <c r="S250">
        <v>0</v>
      </c>
      <c r="T250" t="s">
        <v>36</v>
      </c>
      <c r="W250">
        <v>60</v>
      </c>
      <c r="X250" t="s">
        <v>38</v>
      </c>
      <c r="Y250">
        <v>45</v>
      </c>
      <c r="Z250" t="s">
        <v>38</v>
      </c>
      <c r="AA250">
        <v>1</v>
      </c>
      <c r="AB250" t="s">
        <v>38</v>
      </c>
    </row>
    <row r="251" spans="1:40" x14ac:dyDescent="0.35">
      <c r="A251" t="s">
        <v>34</v>
      </c>
      <c r="B251" t="s">
        <v>35</v>
      </c>
      <c r="C251">
        <v>38.847200000000001</v>
      </c>
      <c r="D251">
        <v>-77.034540000000007</v>
      </c>
      <c r="E251">
        <v>3</v>
      </c>
      <c r="F251" s="1">
        <v>43393</v>
      </c>
      <c r="G251">
        <v>7.0000000000000007E-2</v>
      </c>
      <c r="H251">
        <f t="shared" si="22"/>
        <v>238</v>
      </c>
      <c r="I251">
        <f t="shared" si="23"/>
        <v>21.689497716894977</v>
      </c>
      <c r="J251">
        <f t="shared" si="24"/>
        <v>21.715328467153284</v>
      </c>
      <c r="K251">
        <f t="shared" si="25"/>
        <v>21.692599897728105</v>
      </c>
      <c r="L251">
        <f t="shared" si="26"/>
        <v>65.416379903647623</v>
      </c>
      <c r="M251">
        <f t="shared" si="27"/>
        <v>0.65416379903647626</v>
      </c>
      <c r="N251">
        <f t="shared" si="28"/>
        <v>83.754989676531409</v>
      </c>
      <c r="O251">
        <v>21.817800132530724</v>
      </c>
      <c r="P251" t="s">
        <v>36</v>
      </c>
      <c r="Q251">
        <v>0</v>
      </c>
      <c r="R251" t="s">
        <v>36</v>
      </c>
      <c r="S251">
        <v>0</v>
      </c>
      <c r="T251" t="s">
        <v>36</v>
      </c>
      <c r="U251">
        <v>60</v>
      </c>
      <c r="V251" t="s">
        <v>37</v>
      </c>
      <c r="W251">
        <v>69</v>
      </c>
      <c r="X251" t="s">
        <v>38</v>
      </c>
      <c r="Y251">
        <v>53</v>
      </c>
      <c r="Z251" t="s">
        <v>38</v>
      </c>
    </row>
    <row r="252" spans="1:40" x14ac:dyDescent="0.35">
      <c r="A252" t="s">
        <v>34</v>
      </c>
      <c r="B252" t="s">
        <v>35</v>
      </c>
      <c r="C252">
        <v>38.847200000000001</v>
      </c>
      <c r="D252">
        <v>-77.034540000000007</v>
      </c>
      <c r="E252">
        <v>3</v>
      </c>
      <c r="F252" s="1">
        <v>43533</v>
      </c>
      <c r="G252">
        <v>7.0000000000000007E-2</v>
      </c>
      <c r="H252">
        <f t="shared" si="22"/>
        <v>238</v>
      </c>
      <c r="I252">
        <f t="shared" si="23"/>
        <v>21.689497716894977</v>
      </c>
      <c r="J252">
        <f t="shared" si="24"/>
        <v>21.715328467153284</v>
      </c>
      <c r="K252">
        <f t="shared" si="25"/>
        <v>21.692599897728105</v>
      </c>
      <c r="L252">
        <f t="shared" si="26"/>
        <v>65.416379903647623</v>
      </c>
      <c r="M252">
        <f t="shared" si="27"/>
        <v>0.65416379903647626</v>
      </c>
      <c r="N252">
        <f t="shared" si="28"/>
        <v>84.409153475567891</v>
      </c>
      <c r="O252">
        <v>21.988206875775948</v>
      </c>
      <c r="P252" t="s">
        <v>36</v>
      </c>
      <c r="Q252">
        <v>0</v>
      </c>
      <c r="R252" t="s">
        <v>36</v>
      </c>
      <c r="S252">
        <v>0</v>
      </c>
      <c r="T252" t="s">
        <v>36</v>
      </c>
      <c r="U252">
        <v>38</v>
      </c>
      <c r="V252" t="s">
        <v>37</v>
      </c>
      <c r="W252">
        <v>43</v>
      </c>
      <c r="X252" t="s">
        <v>38</v>
      </c>
      <c r="Y252">
        <v>35</v>
      </c>
      <c r="Z252" t="s">
        <v>38</v>
      </c>
      <c r="AA252">
        <v>1</v>
      </c>
      <c r="AB252" t="s">
        <v>38</v>
      </c>
    </row>
    <row r="253" spans="1:40" x14ac:dyDescent="0.35">
      <c r="A253" t="s">
        <v>34</v>
      </c>
      <c r="B253" t="s">
        <v>35</v>
      </c>
      <c r="C253">
        <v>38.847200000000001</v>
      </c>
      <c r="D253">
        <v>-77.034540000000007</v>
      </c>
      <c r="E253">
        <v>3</v>
      </c>
      <c r="F253" s="1">
        <v>43781</v>
      </c>
      <c r="G253">
        <v>7.0000000000000007E-2</v>
      </c>
      <c r="H253">
        <f t="shared" si="22"/>
        <v>238</v>
      </c>
      <c r="I253">
        <f t="shared" si="23"/>
        <v>21.689497716894977</v>
      </c>
      <c r="J253">
        <f t="shared" si="24"/>
        <v>21.715328467153284</v>
      </c>
      <c r="K253">
        <f t="shared" si="25"/>
        <v>21.692599897728105</v>
      </c>
      <c r="L253">
        <f t="shared" si="26"/>
        <v>65.416379903647623</v>
      </c>
      <c r="M253">
        <f t="shared" si="27"/>
        <v>0.65416379903647626</v>
      </c>
      <c r="N253">
        <f t="shared" si="28"/>
        <v>85.063317274604373</v>
      </c>
      <c r="O253">
        <v>22.158613619021171</v>
      </c>
      <c r="P253" t="s">
        <v>36</v>
      </c>
      <c r="Q253">
        <v>0</v>
      </c>
      <c r="R253" t="s">
        <v>36</v>
      </c>
      <c r="S253">
        <v>0</v>
      </c>
      <c r="T253" t="s">
        <v>36</v>
      </c>
      <c r="U253">
        <v>50</v>
      </c>
      <c r="V253" t="s">
        <v>37</v>
      </c>
      <c r="W253">
        <v>60</v>
      </c>
      <c r="X253" t="s">
        <v>38</v>
      </c>
      <c r="Y253">
        <v>30</v>
      </c>
      <c r="Z253" t="s">
        <v>38</v>
      </c>
    </row>
    <row r="254" spans="1:40" x14ac:dyDescent="0.35">
      <c r="A254" t="s">
        <v>34</v>
      </c>
      <c r="B254" t="s">
        <v>35</v>
      </c>
      <c r="C254">
        <v>38.847200000000001</v>
      </c>
      <c r="D254">
        <v>-77.034540000000007</v>
      </c>
      <c r="E254">
        <v>3</v>
      </c>
      <c r="F254" s="1">
        <v>42878</v>
      </c>
      <c r="G254">
        <v>0.06</v>
      </c>
      <c r="H254">
        <f t="shared" si="22"/>
        <v>251</v>
      </c>
      <c r="I254">
        <f t="shared" si="23"/>
        <v>22.876712328767123</v>
      </c>
      <c r="J254">
        <f t="shared" si="24"/>
        <v>22.901459854014597</v>
      </c>
      <c r="K254">
        <f t="shared" si="25"/>
        <v>22.87968441814596</v>
      </c>
      <c r="L254">
        <f t="shared" si="26"/>
        <v>68.995182381280102</v>
      </c>
      <c r="M254">
        <f t="shared" si="27"/>
        <v>0.68995182381280107</v>
      </c>
      <c r="N254">
        <f t="shared" si="28"/>
        <v>85.753269098417178</v>
      </c>
      <c r="O254">
        <v>22.338342982622784</v>
      </c>
      <c r="P254" t="s">
        <v>36</v>
      </c>
      <c r="Q254">
        <v>0</v>
      </c>
      <c r="R254" t="s">
        <v>36</v>
      </c>
      <c r="S254">
        <v>0</v>
      </c>
      <c r="T254" t="s">
        <v>36</v>
      </c>
      <c r="U254">
        <v>65</v>
      </c>
      <c r="V254" t="s">
        <v>37</v>
      </c>
      <c r="W254">
        <v>67</v>
      </c>
      <c r="X254" t="s">
        <v>38</v>
      </c>
      <c r="Y254">
        <v>60</v>
      </c>
      <c r="Z254" t="s">
        <v>38</v>
      </c>
      <c r="AA254">
        <v>1</v>
      </c>
      <c r="AB254" t="s">
        <v>38</v>
      </c>
      <c r="AM254">
        <v>1</v>
      </c>
      <c r="AN254" t="s">
        <v>38</v>
      </c>
    </row>
    <row r="255" spans="1:40" x14ac:dyDescent="0.35">
      <c r="A255" t="s">
        <v>34</v>
      </c>
      <c r="B255" t="s">
        <v>35</v>
      </c>
      <c r="C255">
        <v>38.847200000000001</v>
      </c>
      <c r="D255">
        <v>-77.034540000000007</v>
      </c>
      <c r="E255">
        <v>3</v>
      </c>
      <c r="F255" s="1">
        <v>42950</v>
      </c>
      <c r="G255">
        <v>0.06</v>
      </c>
      <c r="H255">
        <f t="shared" si="22"/>
        <v>251</v>
      </c>
      <c r="I255">
        <f t="shared" si="23"/>
        <v>22.876712328767123</v>
      </c>
      <c r="J255">
        <f t="shared" si="24"/>
        <v>22.901459854014597</v>
      </c>
      <c r="K255">
        <f t="shared" si="25"/>
        <v>22.87968441814596</v>
      </c>
      <c r="L255">
        <f t="shared" si="26"/>
        <v>68.995182381280102</v>
      </c>
      <c r="M255">
        <f t="shared" si="27"/>
        <v>0.68995182381280107</v>
      </c>
      <c r="N255">
        <f t="shared" si="28"/>
        <v>86.443220922229983</v>
      </c>
      <c r="O255">
        <v>22.5180723462244</v>
      </c>
      <c r="P255" t="s">
        <v>36</v>
      </c>
      <c r="Q255">
        <v>0</v>
      </c>
      <c r="R255" t="s">
        <v>36</v>
      </c>
      <c r="S255">
        <v>0</v>
      </c>
      <c r="T255" t="s">
        <v>36</v>
      </c>
      <c r="W255">
        <v>90</v>
      </c>
      <c r="X255" t="s">
        <v>38</v>
      </c>
      <c r="Y255">
        <v>72</v>
      </c>
      <c r="Z255" t="s">
        <v>38</v>
      </c>
      <c r="AA255">
        <v>1</v>
      </c>
      <c r="AB255" t="s">
        <v>38</v>
      </c>
      <c r="AE255">
        <v>1</v>
      </c>
      <c r="AF255" t="s">
        <v>38</v>
      </c>
    </row>
    <row r="256" spans="1:40" x14ac:dyDescent="0.35">
      <c r="A256" t="s">
        <v>34</v>
      </c>
      <c r="B256" t="s">
        <v>35</v>
      </c>
      <c r="C256">
        <v>38.847200000000001</v>
      </c>
      <c r="D256">
        <v>-77.034540000000007</v>
      </c>
      <c r="E256">
        <v>3</v>
      </c>
      <c r="F256" s="1">
        <v>43016</v>
      </c>
      <c r="G256">
        <v>0.06</v>
      </c>
      <c r="H256">
        <f t="shared" si="22"/>
        <v>251</v>
      </c>
      <c r="I256">
        <f t="shared" si="23"/>
        <v>22.876712328767123</v>
      </c>
      <c r="J256">
        <f t="shared" si="24"/>
        <v>22.901459854014597</v>
      </c>
      <c r="K256">
        <f t="shared" si="25"/>
        <v>22.87968441814596</v>
      </c>
      <c r="L256">
        <f t="shared" si="26"/>
        <v>68.995182381280102</v>
      </c>
      <c r="M256">
        <f t="shared" si="27"/>
        <v>0.68995182381280107</v>
      </c>
      <c r="N256">
        <f t="shared" si="28"/>
        <v>87.133172746042789</v>
      </c>
      <c r="O256">
        <v>22.697801709826017</v>
      </c>
      <c r="P256" t="s">
        <v>36</v>
      </c>
      <c r="Q256">
        <v>0</v>
      </c>
      <c r="R256" t="s">
        <v>36</v>
      </c>
      <c r="S256">
        <v>0</v>
      </c>
      <c r="T256" t="s">
        <v>36</v>
      </c>
      <c r="W256">
        <v>83</v>
      </c>
      <c r="X256" t="s">
        <v>38</v>
      </c>
      <c r="Y256">
        <v>75</v>
      </c>
      <c r="Z256" t="s">
        <v>38</v>
      </c>
      <c r="AA256">
        <v>1</v>
      </c>
      <c r="AB256" t="s">
        <v>38</v>
      </c>
    </row>
    <row r="257" spans="1:40" x14ac:dyDescent="0.35">
      <c r="A257" t="s">
        <v>34</v>
      </c>
      <c r="B257" t="s">
        <v>35</v>
      </c>
      <c r="C257">
        <v>38.847200000000001</v>
      </c>
      <c r="D257">
        <v>-77.034540000000007</v>
      </c>
      <c r="E257">
        <v>3</v>
      </c>
      <c r="F257" s="1">
        <v>43019</v>
      </c>
      <c r="G257">
        <v>0.06</v>
      </c>
      <c r="H257">
        <f t="shared" si="22"/>
        <v>251</v>
      </c>
      <c r="I257">
        <f t="shared" si="23"/>
        <v>22.876712328767123</v>
      </c>
      <c r="J257">
        <f t="shared" si="24"/>
        <v>22.901459854014597</v>
      </c>
      <c r="K257">
        <f t="shared" si="25"/>
        <v>22.87968441814596</v>
      </c>
      <c r="L257">
        <f t="shared" si="26"/>
        <v>68.995182381280102</v>
      </c>
      <c r="M257">
        <f t="shared" si="27"/>
        <v>0.68995182381280107</v>
      </c>
      <c r="N257">
        <f t="shared" si="28"/>
        <v>87.823124569855594</v>
      </c>
      <c r="O257">
        <v>22.87753107342763</v>
      </c>
      <c r="P257" t="s">
        <v>36</v>
      </c>
      <c r="Q257">
        <v>0</v>
      </c>
      <c r="R257" t="s">
        <v>36</v>
      </c>
      <c r="S257">
        <v>0</v>
      </c>
      <c r="T257" t="s">
        <v>36</v>
      </c>
      <c r="W257">
        <v>75</v>
      </c>
      <c r="X257" t="s">
        <v>38</v>
      </c>
      <c r="Y257">
        <v>67</v>
      </c>
      <c r="Z257" t="s">
        <v>38</v>
      </c>
      <c r="AA257">
        <v>1</v>
      </c>
      <c r="AB257" t="s">
        <v>38</v>
      </c>
      <c r="AE257">
        <v>1</v>
      </c>
      <c r="AF257" t="s">
        <v>38</v>
      </c>
    </row>
    <row r="258" spans="1:40" x14ac:dyDescent="0.35">
      <c r="A258" t="s">
        <v>34</v>
      </c>
      <c r="B258" t="s">
        <v>35</v>
      </c>
      <c r="C258">
        <v>38.847200000000001</v>
      </c>
      <c r="D258">
        <v>-77.034540000000007</v>
      </c>
      <c r="E258">
        <v>3</v>
      </c>
      <c r="F258" s="1">
        <v>43108</v>
      </c>
      <c r="G258">
        <v>0.06</v>
      </c>
      <c r="H258">
        <f t="shared" si="22"/>
        <v>251</v>
      </c>
      <c r="I258">
        <f t="shared" si="23"/>
        <v>22.876712328767123</v>
      </c>
      <c r="J258">
        <f t="shared" si="24"/>
        <v>22.901459854014597</v>
      </c>
      <c r="K258">
        <f t="shared" si="25"/>
        <v>22.87968441814596</v>
      </c>
      <c r="L258">
        <f t="shared" si="26"/>
        <v>68.995182381280102</v>
      </c>
      <c r="M258">
        <f t="shared" si="27"/>
        <v>0.68995182381280107</v>
      </c>
      <c r="N258">
        <f t="shared" si="28"/>
        <v>88.513076393668399</v>
      </c>
      <c r="O258">
        <v>23.057260437029246</v>
      </c>
      <c r="P258" t="s">
        <v>36</v>
      </c>
      <c r="Q258">
        <v>0</v>
      </c>
      <c r="R258" t="s">
        <v>39</v>
      </c>
      <c r="S258">
        <v>0</v>
      </c>
      <c r="T258" t="s">
        <v>36</v>
      </c>
      <c r="U258">
        <v>25</v>
      </c>
      <c r="V258" t="s">
        <v>37</v>
      </c>
      <c r="W258">
        <v>39</v>
      </c>
      <c r="X258" t="s">
        <v>38</v>
      </c>
      <c r="Y258">
        <v>19</v>
      </c>
      <c r="Z258" t="s">
        <v>38</v>
      </c>
      <c r="AG258">
        <v>1</v>
      </c>
      <c r="AH258" t="s">
        <v>38</v>
      </c>
    </row>
    <row r="259" spans="1:40" x14ac:dyDescent="0.35">
      <c r="A259" t="s">
        <v>34</v>
      </c>
      <c r="B259" t="s">
        <v>35</v>
      </c>
      <c r="C259">
        <v>38.847200000000001</v>
      </c>
      <c r="D259">
        <v>-77.034540000000007</v>
      </c>
      <c r="E259">
        <v>3</v>
      </c>
      <c r="F259" s="1">
        <v>43153</v>
      </c>
      <c r="G259">
        <v>0.06</v>
      </c>
      <c r="H259">
        <f t="shared" si="22"/>
        <v>251</v>
      </c>
      <c r="I259">
        <f t="shared" si="23"/>
        <v>22.876712328767123</v>
      </c>
      <c r="J259">
        <f t="shared" si="24"/>
        <v>22.901459854014597</v>
      </c>
      <c r="K259">
        <f t="shared" si="25"/>
        <v>22.87968441814596</v>
      </c>
      <c r="L259">
        <f t="shared" si="26"/>
        <v>68.995182381280102</v>
      </c>
      <c r="M259">
        <f t="shared" si="27"/>
        <v>0.68995182381280107</v>
      </c>
      <c r="N259">
        <f t="shared" si="28"/>
        <v>89.203028217481204</v>
      </c>
      <c r="O259">
        <v>23.236989800630862</v>
      </c>
      <c r="P259" t="s">
        <v>36</v>
      </c>
      <c r="Q259">
        <v>0</v>
      </c>
      <c r="R259" t="s">
        <v>36</v>
      </c>
      <c r="S259">
        <v>0</v>
      </c>
      <c r="T259" t="s">
        <v>36</v>
      </c>
      <c r="U259">
        <v>60</v>
      </c>
      <c r="V259" t="s">
        <v>37</v>
      </c>
      <c r="W259">
        <v>67</v>
      </c>
      <c r="X259" t="s">
        <v>38</v>
      </c>
      <c r="Y259">
        <v>43</v>
      </c>
      <c r="Z259" t="s">
        <v>38</v>
      </c>
      <c r="AA259">
        <v>1</v>
      </c>
      <c r="AB259" t="s">
        <v>38</v>
      </c>
      <c r="AM259">
        <v>1</v>
      </c>
      <c r="AN259" t="s">
        <v>38</v>
      </c>
    </row>
    <row r="260" spans="1:40" x14ac:dyDescent="0.35">
      <c r="A260" t="s">
        <v>34</v>
      </c>
      <c r="B260" t="s">
        <v>35</v>
      </c>
      <c r="C260">
        <v>38.847200000000001</v>
      </c>
      <c r="D260">
        <v>-77.034540000000007</v>
      </c>
      <c r="E260">
        <v>3</v>
      </c>
      <c r="F260" s="1">
        <v>43274</v>
      </c>
      <c r="G260">
        <v>0.06</v>
      </c>
      <c r="H260">
        <f t="shared" si="22"/>
        <v>251</v>
      </c>
      <c r="I260">
        <f t="shared" si="23"/>
        <v>22.876712328767123</v>
      </c>
      <c r="J260">
        <f t="shared" si="24"/>
        <v>22.901459854014597</v>
      </c>
      <c r="K260">
        <f t="shared" si="25"/>
        <v>22.87968441814596</v>
      </c>
      <c r="L260">
        <f t="shared" si="26"/>
        <v>68.995182381280102</v>
      </c>
      <c r="M260">
        <f t="shared" si="27"/>
        <v>0.68995182381280107</v>
      </c>
      <c r="N260">
        <f t="shared" si="28"/>
        <v>89.89298004129401</v>
      </c>
      <c r="O260">
        <v>23.416719164232475</v>
      </c>
      <c r="P260" t="s">
        <v>36</v>
      </c>
      <c r="Q260">
        <v>0</v>
      </c>
      <c r="R260" t="s">
        <v>36</v>
      </c>
      <c r="S260">
        <v>0</v>
      </c>
      <c r="T260" t="s">
        <v>36</v>
      </c>
      <c r="U260">
        <v>72</v>
      </c>
      <c r="V260" t="s">
        <v>37</v>
      </c>
      <c r="W260">
        <v>81</v>
      </c>
      <c r="X260" t="s">
        <v>38</v>
      </c>
      <c r="Y260">
        <v>67</v>
      </c>
      <c r="Z260" t="s">
        <v>38</v>
      </c>
      <c r="AA260">
        <v>1</v>
      </c>
      <c r="AB260" t="s">
        <v>38</v>
      </c>
    </row>
    <row r="261" spans="1:40" x14ac:dyDescent="0.35">
      <c r="A261" t="s">
        <v>34</v>
      </c>
      <c r="B261" t="s">
        <v>35</v>
      </c>
      <c r="C261">
        <v>38.847200000000001</v>
      </c>
      <c r="D261">
        <v>-77.034540000000007</v>
      </c>
      <c r="E261">
        <v>3</v>
      </c>
      <c r="F261" s="1">
        <v>43304</v>
      </c>
      <c r="G261">
        <v>0.06</v>
      </c>
      <c r="H261">
        <f t="shared" ref="H261:H324" si="29">_xlfn.RANK.EQ(G261,$G$4:$G$1098,0)</f>
        <v>251</v>
      </c>
      <c r="I261">
        <f t="shared" ref="I261:I324" si="30">((H261-$I$3)/$H$2)*$G$2</f>
        <v>22.876712328767123</v>
      </c>
      <c r="J261">
        <f t="shared" ref="J261:J324" si="31">(H261*$G$2)/($H$2+$J$3)</f>
        <v>22.901459854014597</v>
      </c>
      <c r="K261">
        <f t="shared" ref="K261:K324" si="32">((H261-$K$3)/($H$2+$L$3))*$G$2</f>
        <v>22.87968441814596</v>
      </c>
      <c r="L261">
        <f t="shared" ref="L261:L324" si="33">((H261-$M$3)/($M$2+$N$3))*$G$2</f>
        <v>68.995182381280102</v>
      </c>
      <c r="M261">
        <f t="shared" ref="M261:M324" si="34">((H261-$M$3)/($M$2+$N$3))</f>
        <v>0.68995182381280107</v>
      </c>
      <c r="N261">
        <f t="shared" si="28"/>
        <v>90.582931865106815</v>
      </c>
      <c r="O261">
        <v>23.596448527834092</v>
      </c>
      <c r="P261" t="s">
        <v>36</v>
      </c>
      <c r="Q261">
        <v>0</v>
      </c>
      <c r="R261" t="s">
        <v>36</v>
      </c>
      <c r="S261">
        <v>0</v>
      </c>
      <c r="T261" t="s">
        <v>36</v>
      </c>
      <c r="U261">
        <v>79</v>
      </c>
      <c r="V261" t="s">
        <v>37</v>
      </c>
      <c r="W261">
        <v>85</v>
      </c>
      <c r="X261" t="s">
        <v>38</v>
      </c>
      <c r="Y261">
        <v>76</v>
      </c>
      <c r="Z261" t="s">
        <v>38</v>
      </c>
      <c r="AA261">
        <v>1</v>
      </c>
      <c r="AB261" t="s">
        <v>38</v>
      </c>
      <c r="AE261">
        <v>1</v>
      </c>
      <c r="AF261" t="s">
        <v>38</v>
      </c>
    </row>
    <row r="262" spans="1:40" x14ac:dyDescent="0.35">
      <c r="A262" t="s">
        <v>34</v>
      </c>
      <c r="B262" t="s">
        <v>35</v>
      </c>
      <c r="C262">
        <v>38.847200000000001</v>
      </c>
      <c r="D262">
        <v>-77.034540000000007</v>
      </c>
      <c r="E262">
        <v>3</v>
      </c>
      <c r="F262" s="1">
        <v>43776</v>
      </c>
      <c r="G262">
        <v>0.06</v>
      </c>
      <c r="H262">
        <f t="shared" si="29"/>
        <v>251</v>
      </c>
      <c r="I262">
        <f t="shared" si="30"/>
        <v>22.876712328767123</v>
      </c>
      <c r="J262">
        <f t="shared" si="31"/>
        <v>22.901459854014597</v>
      </c>
      <c r="K262">
        <f t="shared" si="32"/>
        <v>22.87968441814596</v>
      </c>
      <c r="L262">
        <f t="shared" si="33"/>
        <v>68.995182381280102</v>
      </c>
      <c r="M262">
        <f t="shared" si="34"/>
        <v>0.68995182381280107</v>
      </c>
      <c r="N262">
        <f t="shared" si="28"/>
        <v>91.27288368891962</v>
      </c>
      <c r="O262">
        <v>23.776177891435704</v>
      </c>
      <c r="P262" t="s">
        <v>36</v>
      </c>
      <c r="Q262">
        <v>0</v>
      </c>
      <c r="R262" t="s">
        <v>36</v>
      </c>
      <c r="S262">
        <v>0</v>
      </c>
      <c r="T262" t="s">
        <v>36</v>
      </c>
      <c r="U262">
        <v>52</v>
      </c>
      <c r="V262" t="s">
        <v>37</v>
      </c>
      <c r="W262">
        <v>61</v>
      </c>
      <c r="X262" t="s">
        <v>38</v>
      </c>
      <c r="Y262">
        <v>46</v>
      </c>
      <c r="Z262" t="s">
        <v>38</v>
      </c>
    </row>
    <row r="263" spans="1:40" x14ac:dyDescent="0.35">
      <c r="A263" t="s">
        <v>34</v>
      </c>
      <c r="B263" t="s">
        <v>35</v>
      </c>
      <c r="C263">
        <v>38.847200000000001</v>
      </c>
      <c r="D263">
        <v>-77.034540000000007</v>
      </c>
      <c r="E263">
        <v>3</v>
      </c>
      <c r="F263" s="1">
        <v>42972</v>
      </c>
      <c r="G263">
        <v>0.05</v>
      </c>
      <c r="H263">
        <f t="shared" si="29"/>
        <v>260</v>
      </c>
      <c r="I263">
        <f t="shared" si="30"/>
        <v>23.698630136986303</v>
      </c>
      <c r="J263">
        <f t="shared" si="31"/>
        <v>23.722627737226276</v>
      </c>
      <c r="K263">
        <f t="shared" si="32"/>
        <v>23.701512163050626</v>
      </c>
      <c r="L263">
        <f t="shared" si="33"/>
        <v>71.472814865794902</v>
      </c>
      <c r="M263">
        <f t="shared" si="34"/>
        <v>0.71472814865794909</v>
      </c>
      <c r="N263">
        <f t="shared" ref="N263:N326" si="35">N262+M263</f>
        <v>91.987611837577575</v>
      </c>
      <c r="O263">
        <v>23.962361376822518</v>
      </c>
      <c r="P263" t="s">
        <v>36</v>
      </c>
      <c r="Q263">
        <v>0</v>
      </c>
      <c r="R263" t="s">
        <v>36</v>
      </c>
      <c r="S263">
        <v>0</v>
      </c>
      <c r="T263" t="s">
        <v>36</v>
      </c>
      <c r="W263">
        <v>81</v>
      </c>
      <c r="X263" t="s">
        <v>38</v>
      </c>
      <c r="Y263">
        <v>65</v>
      </c>
      <c r="Z263" t="s">
        <v>38</v>
      </c>
      <c r="AA263">
        <v>1</v>
      </c>
      <c r="AB263" t="s">
        <v>38</v>
      </c>
    </row>
    <row r="264" spans="1:40" x14ac:dyDescent="0.35">
      <c r="A264" t="s">
        <v>34</v>
      </c>
      <c r="B264" t="s">
        <v>35</v>
      </c>
      <c r="C264">
        <v>38.847200000000001</v>
      </c>
      <c r="D264">
        <v>-77.034540000000007</v>
      </c>
      <c r="E264">
        <v>3</v>
      </c>
      <c r="F264" s="1">
        <v>43020</v>
      </c>
      <c r="G264">
        <v>0.05</v>
      </c>
      <c r="H264">
        <f t="shared" si="29"/>
        <v>260</v>
      </c>
      <c r="I264">
        <f t="shared" si="30"/>
        <v>23.698630136986303</v>
      </c>
      <c r="J264">
        <f t="shared" si="31"/>
        <v>23.722627737226276</v>
      </c>
      <c r="K264">
        <f t="shared" si="32"/>
        <v>23.701512163050626</v>
      </c>
      <c r="L264">
        <f t="shared" si="33"/>
        <v>71.472814865794902</v>
      </c>
      <c r="M264">
        <f t="shared" si="34"/>
        <v>0.71472814865794909</v>
      </c>
      <c r="N264">
        <f t="shared" si="35"/>
        <v>92.702339986235529</v>
      </c>
      <c r="O264">
        <v>24.148544862209327</v>
      </c>
      <c r="P264" t="s">
        <v>36</v>
      </c>
      <c r="Q264">
        <v>0</v>
      </c>
      <c r="R264" t="s">
        <v>36</v>
      </c>
      <c r="S264">
        <v>0</v>
      </c>
      <c r="T264" t="s">
        <v>36</v>
      </c>
      <c r="W264">
        <v>68</v>
      </c>
      <c r="X264" t="s">
        <v>38</v>
      </c>
      <c r="Y264">
        <v>61</v>
      </c>
      <c r="Z264" t="s">
        <v>38</v>
      </c>
      <c r="AA264">
        <v>1</v>
      </c>
      <c r="AB264" t="s">
        <v>38</v>
      </c>
      <c r="AM264">
        <v>1</v>
      </c>
      <c r="AN264" t="s">
        <v>38</v>
      </c>
    </row>
    <row r="265" spans="1:40" x14ac:dyDescent="0.35">
      <c r="A265" t="s">
        <v>34</v>
      </c>
      <c r="B265" t="s">
        <v>35</v>
      </c>
      <c r="C265">
        <v>38.847200000000001</v>
      </c>
      <c r="D265">
        <v>-77.034540000000007</v>
      </c>
      <c r="E265">
        <v>3</v>
      </c>
      <c r="F265" s="1">
        <v>43147</v>
      </c>
      <c r="G265">
        <v>0.05</v>
      </c>
      <c r="H265">
        <f t="shared" si="29"/>
        <v>260</v>
      </c>
      <c r="I265">
        <f t="shared" si="30"/>
        <v>23.698630136986303</v>
      </c>
      <c r="J265">
        <f t="shared" si="31"/>
        <v>23.722627737226276</v>
      </c>
      <c r="K265">
        <f t="shared" si="32"/>
        <v>23.701512163050626</v>
      </c>
      <c r="L265">
        <f t="shared" si="33"/>
        <v>71.472814865794902</v>
      </c>
      <c r="M265">
        <f t="shared" si="34"/>
        <v>0.71472814865794909</v>
      </c>
      <c r="N265">
        <f t="shared" si="35"/>
        <v>93.417068134893483</v>
      </c>
      <c r="O265">
        <v>24.334728347596137</v>
      </c>
      <c r="P265" t="s">
        <v>36</v>
      </c>
      <c r="Q265">
        <v>0</v>
      </c>
      <c r="R265" t="s">
        <v>36</v>
      </c>
      <c r="S265">
        <v>0</v>
      </c>
      <c r="T265" t="s">
        <v>36</v>
      </c>
      <c r="U265">
        <v>62</v>
      </c>
      <c r="V265" t="s">
        <v>37</v>
      </c>
      <c r="W265">
        <v>67</v>
      </c>
      <c r="X265" t="s">
        <v>38</v>
      </c>
      <c r="Y265">
        <v>40</v>
      </c>
      <c r="Z265" t="s">
        <v>38</v>
      </c>
      <c r="AA265">
        <v>1</v>
      </c>
      <c r="AB265" t="s">
        <v>38</v>
      </c>
    </row>
    <row r="266" spans="1:40" x14ac:dyDescent="0.35">
      <c r="A266" t="s">
        <v>34</v>
      </c>
      <c r="B266" t="s">
        <v>35</v>
      </c>
      <c r="C266">
        <v>38.847200000000001</v>
      </c>
      <c r="D266">
        <v>-77.034540000000007</v>
      </c>
      <c r="E266">
        <v>3</v>
      </c>
      <c r="F266" s="1">
        <v>43253</v>
      </c>
      <c r="G266">
        <v>0.05</v>
      </c>
      <c r="H266">
        <f t="shared" si="29"/>
        <v>260</v>
      </c>
      <c r="I266">
        <f t="shared" si="30"/>
        <v>23.698630136986303</v>
      </c>
      <c r="J266">
        <f t="shared" si="31"/>
        <v>23.722627737226276</v>
      </c>
      <c r="K266">
        <f t="shared" si="32"/>
        <v>23.701512163050626</v>
      </c>
      <c r="L266">
        <f t="shared" si="33"/>
        <v>71.472814865794902</v>
      </c>
      <c r="M266">
        <f t="shared" si="34"/>
        <v>0.71472814865794909</v>
      </c>
      <c r="N266">
        <f t="shared" si="35"/>
        <v>94.131796283551438</v>
      </c>
      <c r="O266">
        <v>24.52091183298295</v>
      </c>
      <c r="P266" t="s">
        <v>36</v>
      </c>
      <c r="Q266">
        <v>0</v>
      </c>
      <c r="R266" t="s">
        <v>36</v>
      </c>
      <c r="S266">
        <v>0</v>
      </c>
      <c r="T266" t="s">
        <v>36</v>
      </c>
      <c r="U266">
        <v>78</v>
      </c>
      <c r="V266" t="s">
        <v>37</v>
      </c>
      <c r="W266">
        <v>86</v>
      </c>
      <c r="X266" t="s">
        <v>38</v>
      </c>
      <c r="Y266">
        <v>73</v>
      </c>
      <c r="Z266" t="s">
        <v>38</v>
      </c>
      <c r="AE266">
        <v>1</v>
      </c>
      <c r="AF266" t="s">
        <v>38</v>
      </c>
    </row>
    <row r="267" spans="1:40" x14ac:dyDescent="0.35">
      <c r="A267" t="s">
        <v>34</v>
      </c>
      <c r="B267" t="s">
        <v>35</v>
      </c>
      <c r="C267">
        <v>38.847200000000001</v>
      </c>
      <c r="D267">
        <v>-77.034540000000007</v>
      </c>
      <c r="E267">
        <v>3</v>
      </c>
      <c r="F267" s="1">
        <v>43420</v>
      </c>
      <c r="G267">
        <v>0.05</v>
      </c>
      <c r="H267">
        <f t="shared" si="29"/>
        <v>260</v>
      </c>
      <c r="I267">
        <f t="shared" si="30"/>
        <v>23.698630136986303</v>
      </c>
      <c r="J267">
        <f t="shared" si="31"/>
        <v>23.722627737226276</v>
      </c>
      <c r="K267">
        <f t="shared" si="32"/>
        <v>23.701512163050626</v>
      </c>
      <c r="L267">
        <f t="shared" si="33"/>
        <v>71.472814865794902</v>
      </c>
      <c r="M267">
        <f t="shared" si="34"/>
        <v>0.71472814865794909</v>
      </c>
      <c r="N267">
        <f t="shared" si="35"/>
        <v>94.846524432209392</v>
      </c>
      <c r="O267">
        <v>24.70709531836976</v>
      </c>
      <c r="P267" t="s">
        <v>36</v>
      </c>
      <c r="Q267">
        <v>0</v>
      </c>
      <c r="R267" t="s">
        <v>36</v>
      </c>
      <c r="S267">
        <v>0</v>
      </c>
      <c r="T267" t="s">
        <v>36</v>
      </c>
      <c r="U267">
        <v>43</v>
      </c>
      <c r="V267" t="s">
        <v>37</v>
      </c>
      <c r="W267">
        <v>54</v>
      </c>
      <c r="X267" t="s">
        <v>38</v>
      </c>
      <c r="Y267">
        <v>37</v>
      </c>
      <c r="Z267" t="s">
        <v>38</v>
      </c>
      <c r="AA267">
        <v>1</v>
      </c>
      <c r="AB267" t="s">
        <v>38</v>
      </c>
    </row>
    <row r="268" spans="1:40" x14ac:dyDescent="0.35">
      <c r="A268" t="s">
        <v>34</v>
      </c>
      <c r="B268" t="s">
        <v>35</v>
      </c>
      <c r="C268">
        <v>38.847200000000001</v>
      </c>
      <c r="D268">
        <v>-77.034540000000007</v>
      </c>
      <c r="E268">
        <v>3</v>
      </c>
      <c r="F268" s="1">
        <v>43497</v>
      </c>
      <c r="G268">
        <v>0.05</v>
      </c>
      <c r="H268">
        <f t="shared" si="29"/>
        <v>260</v>
      </c>
      <c r="I268">
        <f t="shared" si="30"/>
        <v>23.698630136986303</v>
      </c>
      <c r="J268">
        <f t="shared" si="31"/>
        <v>23.722627737226276</v>
      </c>
      <c r="K268">
        <f t="shared" si="32"/>
        <v>23.701512163050626</v>
      </c>
      <c r="L268">
        <f t="shared" si="33"/>
        <v>71.472814865794902</v>
      </c>
      <c r="M268">
        <f t="shared" si="34"/>
        <v>0.71472814865794909</v>
      </c>
      <c r="N268">
        <f t="shared" si="35"/>
        <v>95.561252580867347</v>
      </c>
      <c r="O268">
        <v>24.893278803756569</v>
      </c>
      <c r="P268" t="s">
        <v>36</v>
      </c>
      <c r="Q268">
        <v>0.9</v>
      </c>
      <c r="R268" t="s">
        <v>36</v>
      </c>
      <c r="S268">
        <v>0</v>
      </c>
      <c r="T268" t="s">
        <v>39</v>
      </c>
      <c r="U268">
        <v>21</v>
      </c>
      <c r="V268" t="s">
        <v>37</v>
      </c>
      <c r="W268">
        <v>24</v>
      </c>
      <c r="X268" t="s">
        <v>38</v>
      </c>
      <c r="Y268">
        <v>20</v>
      </c>
      <c r="Z268" t="s">
        <v>38</v>
      </c>
      <c r="AM268">
        <v>1</v>
      </c>
      <c r="AN268" t="s">
        <v>38</v>
      </c>
    </row>
    <row r="269" spans="1:40" x14ac:dyDescent="0.35">
      <c r="A269" t="s">
        <v>34</v>
      </c>
      <c r="B269" t="s">
        <v>35</v>
      </c>
      <c r="C269">
        <v>38.847200000000001</v>
      </c>
      <c r="D269">
        <v>-77.034540000000007</v>
      </c>
      <c r="E269">
        <v>3</v>
      </c>
      <c r="F269" s="1">
        <v>43526</v>
      </c>
      <c r="G269">
        <v>0.05</v>
      </c>
      <c r="H269">
        <f t="shared" si="29"/>
        <v>260</v>
      </c>
      <c r="I269">
        <f t="shared" si="30"/>
        <v>23.698630136986303</v>
      </c>
      <c r="J269">
        <f t="shared" si="31"/>
        <v>23.722627737226276</v>
      </c>
      <c r="K269">
        <f t="shared" si="32"/>
        <v>23.701512163050626</v>
      </c>
      <c r="L269">
        <f t="shared" si="33"/>
        <v>71.472814865794902</v>
      </c>
      <c r="M269">
        <f t="shared" si="34"/>
        <v>0.71472814865794909</v>
      </c>
      <c r="N269">
        <f t="shared" si="35"/>
        <v>96.275980729525301</v>
      </c>
      <c r="O269">
        <v>25.079462289143379</v>
      </c>
      <c r="P269" t="s">
        <v>36</v>
      </c>
      <c r="Q269">
        <v>0</v>
      </c>
      <c r="R269" t="s">
        <v>36</v>
      </c>
      <c r="S269">
        <v>0</v>
      </c>
      <c r="T269" t="s">
        <v>36</v>
      </c>
      <c r="U269">
        <v>39</v>
      </c>
      <c r="V269" t="s">
        <v>37</v>
      </c>
      <c r="W269">
        <v>49</v>
      </c>
      <c r="X269" t="s">
        <v>38</v>
      </c>
      <c r="Y269">
        <v>36</v>
      </c>
      <c r="Z269" t="s">
        <v>38</v>
      </c>
      <c r="AA269">
        <v>1</v>
      </c>
      <c r="AB269" t="s">
        <v>38</v>
      </c>
    </row>
    <row r="270" spans="1:40" x14ac:dyDescent="0.35">
      <c r="A270" t="s">
        <v>34</v>
      </c>
      <c r="B270" t="s">
        <v>35</v>
      </c>
      <c r="C270">
        <v>38.847200000000001</v>
      </c>
      <c r="D270">
        <v>-77.034540000000007</v>
      </c>
      <c r="E270">
        <v>3</v>
      </c>
      <c r="F270" s="1">
        <v>43567</v>
      </c>
      <c r="G270">
        <v>0.05</v>
      </c>
      <c r="H270">
        <f t="shared" si="29"/>
        <v>260</v>
      </c>
      <c r="I270">
        <f t="shared" si="30"/>
        <v>23.698630136986303</v>
      </c>
      <c r="J270">
        <f t="shared" si="31"/>
        <v>23.722627737226276</v>
      </c>
      <c r="K270">
        <f t="shared" si="32"/>
        <v>23.701512163050626</v>
      </c>
      <c r="L270">
        <f t="shared" si="33"/>
        <v>71.472814865794902</v>
      </c>
      <c r="M270">
        <f t="shared" si="34"/>
        <v>0.71472814865794909</v>
      </c>
      <c r="N270">
        <f t="shared" si="35"/>
        <v>96.990708878183256</v>
      </c>
      <c r="O270">
        <v>25.265645774530192</v>
      </c>
      <c r="P270" t="s">
        <v>36</v>
      </c>
      <c r="Q270">
        <v>0</v>
      </c>
      <c r="R270" t="s">
        <v>36</v>
      </c>
      <c r="S270">
        <v>0</v>
      </c>
      <c r="T270" t="s">
        <v>36</v>
      </c>
      <c r="U270">
        <v>58</v>
      </c>
      <c r="V270" t="s">
        <v>37</v>
      </c>
      <c r="W270">
        <v>73</v>
      </c>
      <c r="X270" t="s">
        <v>38</v>
      </c>
      <c r="Y270">
        <v>49</v>
      </c>
      <c r="Z270" t="s">
        <v>38</v>
      </c>
      <c r="AA270">
        <v>1</v>
      </c>
      <c r="AB270" t="s">
        <v>38</v>
      </c>
    </row>
    <row r="271" spans="1:40" x14ac:dyDescent="0.35">
      <c r="A271" t="s">
        <v>34</v>
      </c>
      <c r="B271" t="s">
        <v>35</v>
      </c>
      <c r="C271">
        <v>38.847200000000001</v>
      </c>
      <c r="D271">
        <v>-77.034540000000007</v>
      </c>
      <c r="E271">
        <v>3</v>
      </c>
      <c r="F271" s="1">
        <v>43710</v>
      </c>
      <c r="G271">
        <v>0.05</v>
      </c>
      <c r="H271">
        <f t="shared" si="29"/>
        <v>260</v>
      </c>
      <c r="I271">
        <f t="shared" si="30"/>
        <v>23.698630136986303</v>
      </c>
      <c r="J271">
        <f t="shared" si="31"/>
        <v>23.722627737226276</v>
      </c>
      <c r="K271">
        <f t="shared" si="32"/>
        <v>23.701512163050626</v>
      </c>
      <c r="L271">
        <f t="shared" si="33"/>
        <v>71.472814865794902</v>
      </c>
      <c r="M271">
        <f t="shared" si="34"/>
        <v>0.71472814865794909</v>
      </c>
      <c r="N271">
        <f t="shared" si="35"/>
        <v>97.70543702684121</v>
      </c>
      <c r="O271">
        <v>25.451829259917002</v>
      </c>
      <c r="P271" t="s">
        <v>36</v>
      </c>
      <c r="Q271">
        <v>0</v>
      </c>
      <c r="R271" t="s">
        <v>36</v>
      </c>
      <c r="S271">
        <v>0</v>
      </c>
      <c r="T271" t="s">
        <v>36</v>
      </c>
      <c r="U271">
        <v>78</v>
      </c>
      <c r="V271" t="s">
        <v>37</v>
      </c>
      <c r="W271">
        <v>89</v>
      </c>
      <c r="X271" t="s">
        <v>38</v>
      </c>
      <c r="Y271">
        <v>72</v>
      </c>
      <c r="Z271" t="s">
        <v>38</v>
      </c>
      <c r="AE271">
        <v>1</v>
      </c>
      <c r="AF271" t="s">
        <v>38</v>
      </c>
    </row>
    <row r="272" spans="1:40" x14ac:dyDescent="0.35">
      <c r="A272" t="s">
        <v>34</v>
      </c>
      <c r="B272" t="s">
        <v>35</v>
      </c>
      <c r="C272">
        <v>38.847200000000001</v>
      </c>
      <c r="D272">
        <v>-77.034540000000007</v>
      </c>
      <c r="E272">
        <v>3</v>
      </c>
      <c r="F272" s="1">
        <v>42920</v>
      </c>
      <c r="G272">
        <v>0.04</v>
      </c>
      <c r="H272">
        <f t="shared" si="29"/>
        <v>269</v>
      </c>
      <c r="I272">
        <f t="shared" si="30"/>
        <v>24.520547945205479</v>
      </c>
      <c r="J272">
        <f t="shared" si="31"/>
        <v>24.543795620437955</v>
      </c>
      <c r="K272">
        <f t="shared" si="32"/>
        <v>24.523339907955293</v>
      </c>
      <c r="L272">
        <f t="shared" si="33"/>
        <v>73.950447350309702</v>
      </c>
      <c r="M272">
        <f t="shared" si="34"/>
        <v>0.739504473503097</v>
      </c>
      <c r="N272">
        <f t="shared" si="35"/>
        <v>98.444941500344314</v>
      </c>
      <c r="O272">
        <v>25.644466867089008</v>
      </c>
      <c r="P272" t="s">
        <v>36</v>
      </c>
      <c r="Q272">
        <v>0</v>
      </c>
      <c r="R272" t="s">
        <v>36</v>
      </c>
      <c r="S272">
        <v>0</v>
      </c>
      <c r="T272" t="s">
        <v>36</v>
      </c>
      <c r="W272">
        <v>92</v>
      </c>
      <c r="X272" t="s">
        <v>38</v>
      </c>
      <c r="Y272">
        <v>76</v>
      </c>
      <c r="Z272" t="s">
        <v>38</v>
      </c>
      <c r="AE272">
        <v>1</v>
      </c>
      <c r="AF272" t="s">
        <v>38</v>
      </c>
      <c r="AM272">
        <v>1</v>
      </c>
      <c r="AN272" t="s">
        <v>38</v>
      </c>
    </row>
    <row r="273" spans="1:32" x14ac:dyDescent="0.35">
      <c r="A273" t="s">
        <v>34</v>
      </c>
      <c r="B273" t="s">
        <v>35</v>
      </c>
      <c r="C273">
        <v>38.847200000000001</v>
      </c>
      <c r="D273">
        <v>-77.034540000000007</v>
      </c>
      <c r="E273">
        <v>3</v>
      </c>
      <c r="F273" s="1">
        <v>42955</v>
      </c>
      <c r="G273">
        <v>0.04</v>
      </c>
      <c r="H273">
        <f t="shared" si="29"/>
        <v>269</v>
      </c>
      <c r="I273">
        <f t="shared" si="30"/>
        <v>24.520547945205479</v>
      </c>
      <c r="J273">
        <f t="shared" si="31"/>
        <v>24.543795620437955</v>
      </c>
      <c r="K273">
        <f t="shared" si="32"/>
        <v>24.523339907955293</v>
      </c>
      <c r="L273">
        <f t="shared" si="33"/>
        <v>73.950447350309702</v>
      </c>
      <c r="M273">
        <f t="shared" si="34"/>
        <v>0.739504473503097</v>
      </c>
      <c r="N273">
        <f>N272+M273</f>
        <v>99.184445973847417</v>
      </c>
      <c r="P273" t="s">
        <v>36</v>
      </c>
      <c r="Q273">
        <v>0</v>
      </c>
      <c r="R273" t="s">
        <v>36</v>
      </c>
      <c r="S273">
        <v>0</v>
      </c>
      <c r="T273" t="s">
        <v>36</v>
      </c>
      <c r="W273">
        <v>81</v>
      </c>
      <c r="X273" t="s">
        <v>38</v>
      </c>
      <c r="Y273">
        <v>70</v>
      </c>
      <c r="Z273" t="s">
        <v>38</v>
      </c>
      <c r="AA273">
        <v>1</v>
      </c>
      <c r="AB273" t="s">
        <v>38</v>
      </c>
    </row>
    <row r="274" spans="1:32" x14ac:dyDescent="0.35">
      <c r="A274" t="s">
        <v>34</v>
      </c>
      <c r="B274" t="s">
        <v>35</v>
      </c>
      <c r="C274">
        <v>38.847200000000001</v>
      </c>
      <c r="D274">
        <v>-77.034540000000007</v>
      </c>
      <c r="E274">
        <v>3</v>
      </c>
      <c r="F274" s="1">
        <v>42991</v>
      </c>
      <c r="G274">
        <v>0.04</v>
      </c>
      <c r="H274">
        <f t="shared" si="29"/>
        <v>269</v>
      </c>
      <c r="I274">
        <f t="shared" si="30"/>
        <v>24.520547945205479</v>
      </c>
      <c r="J274">
        <f t="shared" si="31"/>
        <v>24.543795620437955</v>
      </c>
      <c r="K274">
        <f t="shared" si="32"/>
        <v>24.523339907955293</v>
      </c>
      <c r="L274">
        <f t="shared" si="33"/>
        <v>73.950447350309702</v>
      </c>
      <c r="M274">
        <f t="shared" si="34"/>
        <v>0.739504473503097</v>
      </c>
      <c r="N274">
        <f t="shared" si="35"/>
        <v>99.923950447350521</v>
      </c>
      <c r="P274" t="s">
        <v>36</v>
      </c>
      <c r="Q274">
        <v>0</v>
      </c>
      <c r="R274" t="s">
        <v>36</v>
      </c>
      <c r="S274">
        <v>0</v>
      </c>
      <c r="T274" t="s">
        <v>36</v>
      </c>
      <c r="W274">
        <v>80</v>
      </c>
      <c r="X274" t="s">
        <v>38</v>
      </c>
      <c r="Y274">
        <v>67</v>
      </c>
      <c r="Z274" t="s">
        <v>38</v>
      </c>
      <c r="AA274">
        <v>1</v>
      </c>
      <c r="AB274" t="s">
        <v>38</v>
      </c>
    </row>
    <row r="275" spans="1:32" x14ac:dyDescent="0.35">
      <c r="A275" t="s">
        <v>34</v>
      </c>
      <c r="B275" t="s">
        <v>35</v>
      </c>
      <c r="C275">
        <v>38.847200000000001</v>
      </c>
      <c r="D275">
        <v>-77.034540000000007</v>
      </c>
      <c r="E275">
        <v>3</v>
      </c>
      <c r="F275" s="1">
        <v>43133</v>
      </c>
      <c r="G275">
        <v>0.04</v>
      </c>
      <c r="H275">
        <f t="shared" si="29"/>
        <v>269</v>
      </c>
      <c r="I275">
        <f t="shared" si="30"/>
        <v>24.520547945205479</v>
      </c>
      <c r="J275">
        <f t="shared" si="31"/>
        <v>24.543795620437955</v>
      </c>
      <c r="K275">
        <f t="shared" si="32"/>
        <v>24.523339907955293</v>
      </c>
      <c r="L275">
        <f t="shared" si="33"/>
        <v>73.950447350309702</v>
      </c>
      <c r="M275">
        <f t="shared" si="34"/>
        <v>0.739504473503097</v>
      </c>
      <c r="N275">
        <f t="shared" si="35"/>
        <v>100.66345492085362</v>
      </c>
      <c r="P275" t="s">
        <v>36</v>
      </c>
      <c r="Q275">
        <v>0</v>
      </c>
      <c r="R275" t="s">
        <v>36</v>
      </c>
      <c r="S275">
        <v>0</v>
      </c>
      <c r="T275" t="s">
        <v>36</v>
      </c>
      <c r="U275">
        <v>37</v>
      </c>
      <c r="V275" t="s">
        <v>37</v>
      </c>
      <c r="W275">
        <v>43</v>
      </c>
      <c r="X275" t="s">
        <v>38</v>
      </c>
      <c r="Y275">
        <v>19</v>
      </c>
      <c r="Z275" t="s">
        <v>38</v>
      </c>
    </row>
    <row r="276" spans="1:32" x14ac:dyDescent="0.35">
      <c r="A276" t="s">
        <v>34</v>
      </c>
      <c r="B276" t="s">
        <v>35</v>
      </c>
      <c r="C276">
        <v>38.847200000000001</v>
      </c>
      <c r="D276">
        <v>-77.034540000000007</v>
      </c>
      <c r="E276">
        <v>3</v>
      </c>
      <c r="F276" s="1">
        <v>43278</v>
      </c>
      <c r="G276">
        <v>0.04</v>
      </c>
      <c r="H276">
        <f t="shared" si="29"/>
        <v>269</v>
      </c>
      <c r="I276">
        <f t="shared" si="30"/>
        <v>24.520547945205479</v>
      </c>
      <c r="J276">
        <f t="shared" si="31"/>
        <v>24.543795620437955</v>
      </c>
      <c r="K276">
        <f t="shared" si="32"/>
        <v>24.523339907955293</v>
      </c>
      <c r="L276">
        <f t="shared" si="33"/>
        <v>73.950447350309702</v>
      </c>
      <c r="M276">
        <f t="shared" si="34"/>
        <v>0.739504473503097</v>
      </c>
      <c r="N276">
        <f t="shared" si="35"/>
        <v>101.40295939435673</v>
      </c>
      <c r="P276" t="s">
        <v>36</v>
      </c>
      <c r="Q276">
        <v>0</v>
      </c>
      <c r="R276" t="s">
        <v>36</v>
      </c>
      <c r="S276">
        <v>0</v>
      </c>
      <c r="T276" t="s">
        <v>36</v>
      </c>
      <c r="U276">
        <v>75</v>
      </c>
      <c r="V276" t="s">
        <v>37</v>
      </c>
      <c r="W276">
        <v>82</v>
      </c>
      <c r="X276" t="s">
        <v>38</v>
      </c>
      <c r="Y276">
        <v>71</v>
      </c>
      <c r="Z276" t="s">
        <v>38</v>
      </c>
      <c r="AE276">
        <v>1</v>
      </c>
      <c r="AF276" t="s">
        <v>38</v>
      </c>
    </row>
    <row r="277" spans="1:32" x14ac:dyDescent="0.35">
      <c r="A277" t="s">
        <v>34</v>
      </c>
      <c r="B277" t="s">
        <v>35</v>
      </c>
      <c r="C277">
        <v>38.847200000000001</v>
      </c>
      <c r="D277">
        <v>-77.034540000000007</v>
      </c>
      <c r="E277">
        <v>3</v>
      </c>
      <c r="F277" s="1">
        <v>43342</v>
      </c>
      <c r="G277">
        <v>0.04</v>
      </c>
      <c r="H277">
        <f t="shared" si="29"/>
        <v>269</v>
      </c>
      <c r="I277">
        <f t="shared" si="30"/>
        <v>24.520547945205479</v>
      </c>
      <c r="J277">
        <f t="shared" si="31"/>
        <v>24.543795620437955</v>
      </c>
      <c r="K277">
        <f t="shared" si="32"/>
        <v>24.523339907955293</v>
      </c>
      <c r="L277">
        <f t="shared" si="33"/>
        <v>73.950447350309702</v>
      </c>
      <c r="M277">
        <f t="shared" si="34"/>
        <v>0.739504473503097</v>
      </c>
      <c r="N277">
        <f t="shared" si="35"/>
        <v>102.14246386785983</v>
      </c>
      <c r="P277" t="s">
        <v>36</v>
      </c>
      <c r="Q277">
        <v>0</v>
      </c>
      <c r="R277" t="s">
        <v>36</v>
      </c>
      <c r="S277">
        <v>0</v>
      </c>
      <c r="T277" t="s">
        <v>36</v>
      </c>
      <c r="U277">
        <v>86</v>
      </c>
      <c r="V277" t="s">
        <v>37</v>
      </c>
      <c r="W277">
        <v>93</v>
      </c>
      <c r="X277" t="s">
        <v>38</v>
      </c>
      <c r="Y277">
        <v>78</v>
      </c>
      <c r="Z277" t="s">
        <v>38</v>
      </c>
      <c r="AE277">
        <v>1</v>
      </c>
      <c r="AF277" t="s">
        <v>38</v>
      </c>
    </row>
    <row r="278" spans="1:32" x14ac:dyDescent="0.35">
      <c r="A278" t="s">
        <v>34</v>
      </c>
      <c r="B278" t="s">
        <v>35</v>
      </c>
      <c r="C278">
        <v>38.847200000000001</v>
      </c>
      <c r="D278">
        <v>-77.034540000000007</v>
      </c>
      <c r="E278">
        <v>3</v>
      </c>
      <c r="F278" s="1">
        <v>43469</v>
      </c>
      <c r="G278">
        <v>0.04</v>
      </c>
      <c r="H278">
        <f t="shared" si="29"/>
        <v>269</v>
      </c>
      <c r="I278">
        <f t="shared" si="30"/>
        <v>24.520547945205479</v>
      </c>
      <c r="J278">
        <f t="shared" si="31"/>
        <v>24.543795620437955</v>
      </c>
      <c r="K278">
        <f t="shared" si="32"/>
        <v>24.523339907955293</v>
      </c>
      <c r="L278">
        <f t="shared" si="33"/>
        <v>73.950447350309702</v>
      </c>
      <c r="M278">
        <f t="shared" si="34"/>
        <v>0.739504473503097</v>
      </c>
      <c r="N278">
        <f t="shared" si="35"/>
        <v>102.88196834136293</v>
      </c>
      <c r="P278" t="s">
        <v>36</v>
      </c>
      <c r="Q278">
        <v>0</v>
      </c>
      <c r="R278" t="s">
        <v>36</v>
      </c>
      <c r="S278">
        <v>0</v>
      </c>
      <c r="T278" t="s">
        <v>36</v>
      </c>
      <c r="U278">
        <v>43</v>
      </c>
      <c r="V278" t="s">
        <v>37</v>
      </c>
      <c r="W278">
        <v>50</v>
      </c>
      <c r="X278" t="s">
        <v>38</v>
      </c>
      <c r="Y278">
        <v>36</v>
      </c>
      <c r="Z278" t="s">
        <v>38</v>
      </c>
      <c r="AA278">
        <v>1</v>
      </c>
      <c r="AB278" t="s">
        <v>38</v>
      </c>
    </row>
    <row r="279" spans="1:32" x14ac:dyDescent="0.35">
      <c r="A279" t="s">
        <v>34</v>
      </c>
      <c r="B279" t="s">
        <v>35</v>
      </c>
      <c r="C279">
        <v>38.847200000000001</v>
      </c>
      <c r="D279">
        <v>-77.034540000000007</v>
      </c>
      <c r="E279">
        <v>3</v>
      </c>
      <c r="F279" s="1">
        <v>43470</v>
      </c>
      <c r="G279">
        <v>0.04</v>
      </c>
      <c r="H279">
        <f t="shared" si="29"/>
        <v>269</v>
      </c>
      <c r="I279">
        <f t="shared" si="30"/>
        <v>24.520547945205479</v>
      </c>
      <c r="J279">
        <f t="shared" si="31"/>
        <v>24.543795620437955</v>
      </c>
      <c r="K279">
        <f t="shared" si="32"/>
        <v>24.523339907955293</v>
      </c>
      <c r="L279">
        <f t="shared" si="33"/>
        <v>73.950447350309702</v>
      </c>
      <c r="M279">
        <f t="shared" si="34"/>
        <v>0.739504473503097</v>
      </c>
      <c r="N279">
        <f t="shared" si="35"/>
        <v>103.62147281486604</v>
      </c>
      <c r="P279" t="s">
        <v>36</v>
      </c>
      <c r="Q279">
        <v>0</v>
      </c>
      <c r="R279" t="s">
        <v>36</v>
      </c>
      <c r="S279">
        <v>0</v>
      </c>
      <c r="T279" t="s">
        <v>36</v>
      </c>
      <c r="U279">
        <v>48</v>
      </c>
      <c r="V279" t="s">
        <v>37</v>
      </c>
      <c r="W279">
        <v>54</v>
      </c>
      <c r="X279" t="s">
        <v>38</v>
      </c>
      <c r="Y279">
        <v>46</v>
      </c>
      <c r="Z279" t="s">
        <v>38</v>
      </c>
      <c r="AA279">
        <v>1</v>
      </c>
      <c r="AB279" t="s">
        <v>38</v>
      </c>
    </row>
    <row r="280" spans="1:32" x14ac:dyDescent="0.35">
      <c r="A280" t="s">
        <v>34</v>
      </c>
      <c r="B280" t="s">
        <v>35</v>
      </c>
      <c r="C280">
        <v>38.847200000000001</v>
      </c>
      <c r="D280">
        <v>-77.034540000000007</v>
      </c>
      <c r="E280">
        <v>3</v>
      </c>
      <c r="F280" s="1">
        <v>43555</v>
      </c>
      <c r="G280">
        <v>0.04</v>
      </c>
      <c r="H280">
        <f t="shared" si="29"/>
        <v>269</v>
      </c>
      <c r="I280">
        <f t="shared" si="30"/>
        <v>24.520547945205479</v>
      </c>
      <c r="J280">
        <f t="shared" si="31"/>
        <v>24.543795620437955</v>
      </c>
      <c r="K280">
        <f t="shared" si="32"/>
        <v>24.523339907955293</v>
      </c>
      <c r="L280">
        <f t="shared" si="33"/>
        <v>73.950447350309702</v>
      </c>
      <c r="M280">
        <f t="shared" si="34"/>
        <v>0.739504473503097</v>
      </c>
      <c r="N280">
        <f t="shared" si="35"/>
        <v>104.36097728836914</v>
      </c>
      <c r="P280" t="s">
        <v>36</v>
      </c>
      <c r="Q280">
        <v>0</v>
      </c>
      <c r="R280" t="s">
        <v>36</v>
      </c>
      <c r="S280">
        <v>0</v>
      </c>
      <c r="T280" t="s">
        <v>36</v>
      </c>
      <c r="U280">
        <v>60</v>
      </c>
      <c r="V280" t="s">
        <v>37</v>
      </c>
      <c r="W280">
        <v>64</v>
      </c>
      <c r="X280" t="s">
        <v>38</v>
      </c>
      <c r="Y280">
        <v>35</v>
      </c>
      <c r="Z280" t="s">
        <v>38</v>
      </c>
    </row>
    <row r="281" spans="1:32" x14ac:dyDescent="0.35">
      <c r="A281" t="s">
        <v>34</v>
      </c>
      <c r="B281" t="s">
        <v>35</v>
      </c>
      <c r="C281">
        <v>38.847200000000001</v>
      </c>
      <c r="D281">
        <v>-77.034540000000007</v>
      </c>
      <c r="E281">
        <v>3</v>
      </c>
      <c r="F281" s="1">
        <v>43557</v>
      </c>
      <c r="G281">
        <v>0.04</v>
      </c>
      <c r="H281">
        <f t="shared" si="29"/>
        <v>269</v>
      </c>
      <c r="I281">
        <f t="shared" si="30"/>
        <v>24.520547945205479</v>
      </c>
      <c r="J281">
        <f t="shared" si="31"/>
        <v>24.543795620437955</v>
      </c>
      <c r="K281">
        <f t="shared" si="32"/>
        <v>24.523339907955293</v>
      </c>
      <c r="L281">
        <f t="shared" si="33"/>
        <v>73.950447350309702</v>
      </c>
      <c r="M281">
        <f t="shared" si="34"/>
        <v>0.739504473503097</v>
      </c>
      <c r="N281">
        <f t="shared" si="35"/>
        <v>105.10048176187225</v>
      </c>
      <c r="P281" t="s">
        <v>36</v>
      </c>
      <c r="Q281">
        <v>0</v>
      </c>
      <c r="R281" t="s">
        <v>36</v>
      </c>
      <c r="S281">
        <v>0</v>
      </c>
      <c r="T281" t="s">
        <v>36</v>
      </c>
      <c r="U281">
        <v>44</v>
      </c>
      <c r="V281" t="s">
        <v>37</v>
      </c>
      <c r="W281">
        <v>50</v>
      </c>
      <c r="X281" t="s">
        <v>38</v>
      </c>
      <c r="Y281">
        <v>39</v>
      </c>
      <c r="Z281" t="s">
        <v>38</v>
      </c>
    </row>
    <row r="282" spans="1:32" x14ac:dyDescent="0.35">
      <c r="A282" t="s">
        <v>34</v>
      </c>
      <c r="B282" t="s">
        <v>35</v>
      </c>
      <c r="C282">
        <v>38.847200000000001</v>
      </c>
      <c r="D282">
        <v>-77.034540000000007</v>
      </c>
      <c r="E282">
        <v>3</v>
      </c>
      <c r="F282" s="1">
        <v>43645</v>
      </c>
      <c r="G282">
        <v>0.04</v>
      </c>
      <c r="H282">
        <f t="shared" si="29"/>
        <v>269</v>
      </c>
      <c r="I282">
        <f t="shared" si="30"/>
        <v>24.520547945205479</v>
      </c>
      <c r="J282">
        <f t="shared" si="31"/>
        <v>24.543795620437955</v>
      </c>
      <c r="K282">
        <f t="shared" si="32"/>
        <v>24.523339907955293</v>
      </c>
      <c r="L282">
        <f t="shared" si="33"/>
        <v>73.950447350309702</v>
      </c>
      <c r="M282">
        <f t="shared" si="34"/>
        <v>0.739504473503097</v>
      </c>
      <c r="N282">
        <f t="shared" si="35"/>
        <v>105.83998623537535</v>
      </c>
      <c r="P282" t="s">
        <v>36</v>
      </c>
      <c r="Q282">
        <v>0</v>
      </c>
      <c r="R282" t="s">
        <v>36</v>
      </c>
      <c r="S282">
        <v>0</v>
      </c>
      <c r="T282" t="s">
        <v>36</v>
      </c>
      <c r="U282">
        <v>83</v>
      </c>
      <c r="V282" t="s">
        <v>37</v>
      </c>
      <c r="W282">
        <v>96</v>
      </c>
      <c r="X282" t="s">
        <v>38</v>
      </c>
      <c r="Y282">
        <v>72</v>
      </c>
      <c r="Z282" t="s">
        <v>38</v>
      </c>
      <c r="AE282">
        <v>1</v>
      </c>
      <c r="AF282" t="s">
        <v>38</v>
      </c>
    </row>
    <row r="283" spans="1:32" x14ac:dyDescent="0.35">
      <c r="A283" t="s">
        <v>34</v>
      </c>
      <c r="B283" t="s">
        <v>35</v>
      </c>
      <c r="C283">
        <v>38.847200000000001</v>
      </c>
      <c r="D283">
        <v>-77.034540000000007</v>
      </c>
      <c r="E283">
        <v>3</v>
      </c>
      <c r="F283" s="1">
        <v>42759</v>
      </c>
      <c r="G283">
        <v>0.03</v>
      </c>
      <c r="H283">
        <f t="shared" si="29"/>
        <v>280</v>
      </c>
      <c r="I283">
        <f t="shared" si="30"/>
        <v>25.525114155251146</v>
      </c>
      <c r="J283">
        <f t="shared" si="31"/>
        <v>25.547445255474454</v>
      </c>
      <c r="K283">
        <f t="shared" si="32"/>
        <v>25.527796040616558</v>
      </c>
      <c r="L283">
        <f t="shared" si="33"/>
        <v>76.978664831383341</v>
      </c>
      <c r="M283">
        <f t="shared" si="34"/>
        <v>0.76978664831383348</v>
      </c>
      <c r="N283">
        <f t="shared" si="35"/>
        <v>106.60977288368919</v>
      </c>
      <c r="P283" t="s">
        <v>36</v>
      </c>
      <c r="Q283">
        <v>0</v>
      </c>
      <c r="R283" t="s">
        <v>36</v>
      </c>
      <c r="S283">
        <v>0</v>
      </c>
      <c r="T283" t="s">
        <v>36</v>
      </c>
      <c r="U283">
        <v>42</v>
      </c>
      <c r="V283" t="s">
        <v>37</v>
      </c>
      <c r="W283">
        <v>49</v>
      </c>
      <c r="X283" t="s">
        <v>38</v>
      </c>
      <c r="Y283">
        <v>38</v>
      </c>
      <c r="Z283" t="s">
        <v>38</v>
      </c>
      <c r="AA283">
        <v>1</v>
      </c>
      <c r="AB283" t="s">
        <v>38</v>
      </c>
    </row>
    <row r="284" spans="1:32" x14ac:dyDescent="0.35">
      <c r="A284" t="s">
        <v>34</v>
      </c>
      <c r="B284" t="s">
        <v>35</v>
      </c>
      <c r="C284">
        <v>38.847200000000001</v>
      </c>
      <c r="D284">
        <v>-77.034540000000007</v>
      </c>
      <c r="E284">
        <v>3</v>
      </c>
      <c r="F284" s="1">
        <v>42778</v>
      </c>
      <c r="G284">
        <v>0.03</v>
      </c>
      <c r="H284">
        <f t="shared" si="29"/>
        <v>280</v>
      </c>
      <c r="I284">
        <f t="shared" si="30"/>
        <v>25.525114155251146</v>
      </c>
      <c r="J284">
        <f t="shared" si="31"/>
        <v>25.547445255474454</v>
      </c>
      <c r="K284">
        <f t="shared" si="32"/>
        <v>25.527796040616558</v>
      </c>
      <c r="L284">
        <f t="shared" si="33"/>
        <v>76.978664831383341</v>
      </c>
      <c r="M284">
        <f t="shared" si="34"/>
        <v>0.76978664831383348</v>
      </c>
      <c r="N284">
        <f t="shared" si="35"/>
        <v>107.37955953200303</v>
      </c>
      <c r="P284" t="s">
        <v>36</v>
      </c>
      <c r="Q284">
        <v>0</v>
      </c>
      <c r="R284" t="s">
        <v>36</v>
      </c>
      <c r="S284">
        <v>0</v>
      </c>
      <c r="T284" t="s">
        <v>36</v>
      </c>
      <c r="U284">
        <v>48</v>
      </c>
      <c r="V284" t="s">
        <v>37</v>
      </c>
      <c r="W284">
        <v>55</v>
      </c>
      <c r="X284" t="s">
        <v>38</v>
      </c>
      <c r="Y284">
        <v>45</v>
      </c>
      <c r="Z284" t="s">
        <v>38</v>
      </c>
    </row>
    <row r="285" spans="1:32" x14ac:dyDescent="0.35">
      <c r="A285" t="s">
        <v>34</v>
      </c>
      <c r="B285" t="s">
        <v>35</v>
      </c>
      <c r="C285">
        <v>38.847200000000001</v>
      </c>
      <c r="D285">
        <v>-77.034540000000007</v>
      </c>
      <c r="E285">
        <v>3</v>
      </c>
      <c r="F285" s="1">
        <v>42873</v>
      </c>
      <c r="G285">
        <v>0.03</v>
      </c>
      <c r="H285">
        <f t="shared" si="29"/>
        <v>280</v>
      </c>
      <c r="I285">
        <f t="shared" si="30"/>
        <v>25.525114155251146</v>
      </c>
      <c r="J285">
        <f t="shared" si="31"/>
        <v>25.547445255474454</v>
      </c>
      <c r="K285">
        <f t="shared" si="32"/>
        <v>25.527796040616558</v>
      </c>
      <c r="L285">
        <f t="shared" si="33"/>
        <v>76.978664831383341</v>
      </c>
      <c r="M285">
        <f t="shared" si="34"/>
        <v>0.76978664831383348</v>
      </c>
      <c r="N285">
        <f t="shared" si="35"/>
        <v>108.14934618031687</v>
      </c>
      <c r="P285" t="s">
        <v>36</v>
      </c>
      <c r="Q285">
        <v>0</v>
      </c>
      <c r="R285" t="s">
        <v>36</v>
      </c>
      <c r="S285">
        <v>0</v>
      </c>
      <c r="T285" t="s">
        <v>36</v>
      </c>
      <c r="U285">
        <v>78</v>
      </c>
      <c r="V285" t="s">
        <v>37</v>
      </c>
      <c r="W285">
        <v>88</v>
      </c>
      <c r="X285" t="s">
        <v>38</v>
      </c>
      <c r="Y285">
        <v>70</v>
      </c>
      <c r="Z285" t="s">
        <v>38</v>
      </c>
      <c r="AE285">
        <v>1</v>
      </c>
      <c r="AF285" t="s">
        <v>38</v>
      </c>
    </row>
    <row r="286" spans="1:32" x14ac:dyDescent="0.35">
      <c r="A286" t="s">
        <v>34</v>
      </c>
      <c r="B286" t="s">
        <v>35</v>
      </c>
      <c r="C286">
        <v>38.847200000000001</v>
      </c>
      <c r="D286">
        <v>-77.034540000000007</v>
      </c>
      <c r="E286">
        <v>3</v>
      </c>
      <c r="F286" s="1">
        <v>42882</v>
      </c>
      <c r="G286">
        <v>0.03</v>
      </c>
      <c r="H286">
        <f t="shared" si="29"/>
        <v>280</v>
      </c>
      <c r="I286">
        <f t="shared" si="30"/>
        <v>25.525114155251146</v>
      </c>
      <c r="J286">
        <f t="shared" si="31"/>
        <v>25.547445255474454</v>
      </c>
      <c r="K286">
        <f t="shared" si="32"/>
        <v>25.527796040616558</v>
      </c>
      <c r="L286">
        <f t="shared" si="33"/>
        <v>76.978664831383341</v>
      </c>
      <c r="M286">
        <f t="shared" si="34"/>
        <v>0.76978664831383348</v>
      </c>
      <c r="N286">
        <f t="shared" si="35"/>
        <v>108.91913282863071</v>
      </c>
      <c r="P286" t="s">
        <v>36</v>
      </c>
      <c r="Q286">
        <v>0</v>
      </c>
      <c r="R286" t="s">
        <v>36</v>
      </c>
      <c r="S286">
        <v>0</v>
      </c>
      <c r="T286" t="s">
        <v>36</v>
      </c>
      <c r="U286">
        <v>68</v>
      </c>
      <c r="V286" t="s">
        <v>37</v>
      </c>
      <c r="W286">
        <v>74</v>
      </c>
      <c r="X286" t="s">
        <v>38</v>
      </c>
      <c r="Y286">
        <v>61</v>
      </c>
      <c r="Z286" t="s">
        <v>38</v>
      </c>
    </row>
    <row r="287" spans="1:32" x14ac:dyDescent="0.35">
      <c r="A287" t="s">
        <v>34</v>
      </c>
      <c r="B287" t="s">
        <v>35</v>
      </c>
      <c r="C287">
        <v>38.847200000000001</v>
      </c>
      <c r="D287">
        <v>-77.034540000000007</v>
      </c>
      <c r="E287">
        <v>3</v>
      </c>
      <c r="F287" s="1">
        <v>43031</v>
      </c>
      <c r="G287">
        <v>0.03</v>
      </c>
      <c r="H287">
        <f t="shared" si="29"/>
        <v>280</v>
      </c>
      <c r="I287">
        <f t="shared" si="30"/>
        <v>25.525114155251146</v>
      </c>
      <c r="J287">
        <f t="shared" si="31"/>
        <v>25.547445255474454</v>
      </c>
      <c r="K287">
        <f t="shared" si="32"/>
        <v>25.527796040616558</v>
      </c>
      <c r="L287">
        <f t="shared" si="33"/>
        <v>76.978664831383341</v>
      </c>
      <c r="M287">
        <f t="shared" si="34"/>
        <v>0.76978664831383348</v>
      </c>
      <c r="N287">
        <f t="shared" si="35"/>
        <v>109.68891947694455</v>
      </c>
      <c r="P287" t="s">
        <v>36</v>
      </c>
      <c r="Q287">
        <v>0</v>
      </c>
      <c r="R287" t="s">
        <v>36</v>
      </c>
      <c r="S287">
        <v>0</v>
      </c>
      <c r="T287" t="s">
        <v>36</v>
      </c>
      <c r="W287">
        <v>78</v>
      </c>
      <c r="X287" t="s">
        <v>38</v>
      </c>
      <c r="Y287">
        <v>60</v>
      </c>
      <c r="Z287" t="s">
        <v>38</v>
      </c>
      <c r="AA287">
        <v>1</v>
      </c>
      <c r="AB287" t="s">
        <v>38</v>
      </c>
      <c r="AC287">
        <v>1</v>
      </c>
      <c r="AD287" t="s">
        <v>38</v>
      </c>
    </row>
    <row r="288" spans="1:32" x14ac:dyDescent="0.35">
      <c r="A288" t="s">
        <v>34</v>
      </c>
      <c r="B288" t="s">
        <v>35</v>
      </c>
      <c r="C288">
        <v>38.847200000000001</v>
      </c>
      <c r="D288">
        <v>-77.034540000000007</v>
      </c>
      <c r="E288">
        <v>3</v>
      </c>
      <c r="F288" s="1">
        <v>43048</v>
      </c>
      <c r="G288">
        <v>0.03</v>
      </c>
      <c r="H288">
        <f t="shared" si="29"/>
        <v>280</v>
      </c>
      <c r="I288">
        <f t="shared" si="30"/>
        <v>25.525114155251146</v>
      </c>
      <c r="J288">
        <f t="shared" si="31"/>
        <v>25.547445255474454</v>
      </c>
      <c r="K288">
        <f t="shared" si="32"/>
        <v>25.527796040616558</v>
      </c>
      <c r="L288">
        <f t="shared" si="33"/>
        <v>76.978664831383341</v>
      </c>
      <c r="M288">
        <f t="shared" si="34"/>
        <v>0.76978664831383348</v>
      </c>
      <c r="N288">
        <f t="shared" si="35"/>
        <v>110.45870612525839</v>
      </c>
      <c r="P288" t="s">
        <v>36</v>
      </c>
      <c r="Q288">
        <v>0</v>
      </c>
      <c r="R288" t="s">
        <v>36</v>
      </c>
      <c r="S288">
        <v>0</v>
      </c>
      <c r="T288" t="s">
        <v>36</v>
      </c>
      <c r="W288">
        <v>57</v>
      </c>
      <c r="X288" t="s">
        <v>38</v>
      </c>
      <c r="Y288">
        <v>45</v>
      </c>
      <c r="Z288" t="s">
        <v>38</v>
      </c>
      <c r="AA288">
        <v>1</v>
      </c>
      <c r="AB288" t="s">
        <v>38</v>
      </c>
    </row>
    <row r="289" spans="1:40" x14ac:dyDescent="0.35">
      <c r="A289" t="s">
        <v>34</v>
      </c>
      <c r="B289" t="s">
        <v>35</v>
      </c>
      <c r="C289">
        <v>38.847200000000001</v>
      </c>
      <c r="D289">
        <v>-77.034540000000007</v>
      </c>
      <c r="E289">
        <v>3</v>
      </c>
      <c r="F289" s="1">
        <v>43072</v>
      </c>
      <c r="G289">
        <v>0.03</v>
      </c>
      <c r="H289">
        <f t="shared" si="29"/>
        <v>280</v>
      </c>
      <c r="I289">
        <f t="shared" si="30"/>
        <v>25.525114155251146</v>
      </c>
      <c r="J289">
        <f t="shared" si="31"/>
        <v>25.547445255474454</v>
      </c>
      <c r="K289">
        <f t="shared" si="32"/>
        <v>25.527796040616558</v>
      </c>
      <c r="L289">
        <f t="shared" si="33"/>
        <v>76.978664831383341</v>
      </c>
      <c r="M289">
        <f t="shared" si="34"/>
        <v>0.76978664831383348</v>
      </c>
      <c r="N289">
        <f t="shared" si="35"/>
        <v>111.22849277357223</v>
      </c>
      <c r="P289" t="s">
        <v>36</v>
      </c>
      <c r="Q289">
        <v>0</v>
      </c>
      <c r="R289" t="s">
        <v>36</v>
      </c>
      <c r="S289">
        <v>0</v>
      </c>
      <c r="T289" t="s">
        <v>36</v>
      </c>
      <c r="W289">
        <v>57</v>
      </c>
      <c r="X289" t="s">
        <v>38</v>
      </c>
      <c r="Y289">
        <v>38</v>
      </c>
      <c r="Z289" t="s">
        <v>38</v>
      </c>
      <c r="AA289">
        <v>1</v>
      </c>
      <c r="AB289" t="s">
        <v>38</v>
      </c>
    </row>
    <row r="290" spans="1:40" x14ac:dyDescent="0.35">
      <c r="A290" t="s">
        <v>34</v>
      </c>
      <c r="B290" t="s">
        <v>35</v>
      </c>
      <c r="C290">
        <v>38.847200000000001</v>
      </c>
      <c r="D290">
        <v>-77.034540000000007</v>
      </c>
      <c r="E290">
        <v>3</v>
      </c>
      <c r="F290" s="1">
        <v>43099</v>
      </c>
      <c r="G290">
        <v>0.03</v>
      </c>
      <c r="H290">
        <f t="shared" si="29"/>
        <v>280</v>
      </c>
      <c r="I290">
        <f t="shared" si="30"/>
        <v>25.525114155251146</v>
      </c>
      <c r="J290">
        <f t="shared" si="31"/>
        <v>25.547445255474454</v>
      </c>
      <c r="K290">
        <f t="shared" si="32"/>
        <v>25.527796040616558</v>
      </c>
      <c r="L290">
        <f t="shared" si="33"/>
        <v>76.978664831383341</v>
      </c>
      <c r="M290">
        <f t="shared" si="34"/>
        <v>0.76978664831383348</v>
      </c>
      <c r="N290">
        <f>N289+M290</f>
        <v>111.99827942188607</v>
      </c>
      <c r="P290" t="s">
        <v>36</v>
      </c>
      <c r="Q290">
        <v>0.2</v>
      </c>
      <c r="R290" t="s">
        <v>36</v>
      </c>
      <c r="S290">
        <v>0</v>
      </c>
      <c r="T290" t="s">
        <v>39</v>
      </c>
      <c r="W290">
        <v>33</v>
      </c>
      <c r="X290" t="s">
        <v>38</v>
      </c>
      <c r="Y290">
        <v>22</v>
      </c>
      <c r="Z290" t="s">
        <v>38</v>
      </c>
      <c r="AA290">
        <v>1</v>
      </c>
      <c r="AB290" t="s">
        <v>38</v>
      </c>
    </row>
    <row r="291" spans="1:40" x14ac:dyDescent="0.35">
      <c r="A291" t="s">
        <v>34</v>
      </c>
      <c r="B291" t="s">
        <v>35</v>
      </c>
      <c r="C291">
        <v>38.847200000000001</v>
      </c>
      <c r="D291">
        <v>-77.034540000000007</v>
      </c>
      <c r="E291">
        <v>3</v>
      </c>
      <c r="F291" s="1">
        <v>43117</v>
      </c>
      <c r="G291">
        <v>0.03</v>
      </c>
      <c r="H291">
        <f t="shared" si="29"/>
        <v>280</v>
      </c>
      <c r="I291">
        <f t="shared" si="30"/>
        <v>25.525114155251146</v>
      </c>
      <c r="J291">
        <f t="shared" si="31"/>
        <v>25.547445255474454</v>
      </c>
      <c r="K291">
        <f t="shared" si="32"/>
        <v>25.527796040616558</v>
      </c>
      <c r="L291">
        <f t="shared" si="33"/>
        <v>76.978664831383341</v>
      </c>
      <c r="M291">
        <f t="shared" si="34"/>
        <v>0.76978664831383348</v>
      </c>
      <c r="N291">
        <f t="shared" si="35"/>
        <v>112.76806607019991</v>
      </c>
      <c r="P291" t="s">
        <v>36</v>
      </c>
      <c r="Q291">
        <v>0.4</v>
      </c>
      <c r="R291" t="s">
        <v>36</v>
      </c>
      <c r="S291">
        <v>0</v>
      </c>
      <c r="T291" t="s">
        <v>39</v>
      </c>
      <c r="U291">
        <v>30</v>
      </c>
      <c r="V291" t="s">
        <v>37</v>
      </c>
      <c r="W291">
        <v>37</v>
      </c>
      <c r="X291" t="s">
        <v>38</v>
      </c>
      <c r="Y291">
        <v>20</v>
      </c>
      <c r="Z291" t="s">
        <v>38</v>
      </c>
      <c r="AA291">
        <v>1</v>
      </c>
      <c r="AB291" t="s">
        <v>38</v>
      </c>
    </row>
    <row r="292" spans="1:40" x14ac:dyDescent="0.35">
      <c r="A292" t="s">
        <v>34</v>
      </c>
      <c r="B292" t="s">
        <v>35</v>
      </c>
      <c r="C292">
        <v>38.847200000000001</v>
      </c>
      <c r="D292">
        <v>-77.034540000000007</v>
      </c>
      <c r="E292">
        <v>3</v>
      </c>
      <c r="F292" s="1">
        <v>43145</v>
      </c>
      <c r="G292">
        <v>0.03</v>
      </c>
      <c r="H292">
        <f t="shared" si="29"/>
        <v>280</v>
      </c>
      <c r="I292">
        <f t="shared" si="30"/>
        <v>25.525114155251146</v>
      </c>
      <c r="J292">
        <f t="shared" si="31"/>
        <v>25.547445255474454</v>
      </c>
      <c r="K292">
        <f t="shared" si="32"/>
        <v>25.527796040616558</v>
      </c>
      <c r="L292">
        <f t="shared" si="33"/>
        <v>76.978664831383341</v>
      </c>
      <c r="M292">
        <f t="shared" si="34"/>
        <v>0.76978664831383348</v>
      </c>
      <c r="N292">
        <f t="shared" si="35"/>
        <v>113.53785271851375</v>
      </c>
      <c r="P292" t="s">
        <v>36</v>
      </c>
      <c r="Q292">
        <v>0</v>
      </c>
      <c r="R292" t="s">
        <v>36</v>
      </c>
      <c r="S292">
        <v>0</v>
      </c>
      <c r="T292" t="s">
        <v>36</v>
      </c>
      <c r="U292">
        <v>40</v>
      </c>
      <c r="V292" t="s">
        <v>37</v>
      </c>
      <c r="W292">
        <v>53</v>
      </c>
      <c r="X292" t="s">
        <v>38</v>
      </c>
      <c r="Y292">
        <v>34</v>
      </c>
      <c r="Z292" t="s">
        <v>38</v>
      </c>
    </row>
    <row r="293" spans="1:40" x14ac:dyDescent="0.35">
      <c r="A293" t="s">
        <v>34</v>
      </c>
      <c r="B293" t="s">
        <v>35</v>
      </c>
      <c r="C293">
        <v>38.847200000000001</v>
      </c>
      <c r="D293">
        <v>-77.034540000000007</v>
      </c>
      <c r="E293">
        <v>3</v>
      </c>
      <c r="F293" s="1">
        <v>43166</v>
      </c>
      <c r="G293">
        <v>0.03</v>
      </c>
      <c r="H293">
        <f t="shared" si="29"/>
        <v>280</v>
      </c>
      <c r="I293">
        <f t="shared" si="30"/>
        <v>25.525114155251146</v>
      </c>
      <c r="J293">
        <f t="shared" si="31"/>
        <v>25.547445255474454</v>
      </c>
      <c r="K293">
        <f t="shared" si="32"/>
        <v>25.527796040616558</v>
      </c>
      <c r="L293">
        <f t="shared" si="33"/>
        <v>76.978664831383341</v>
      </c>
      <c r="M293">
        <f t="shared" si="34"/>
        <v>0.76978664831383348</v>
      </c>
      <c r="N293">
        <f t="shared" si="35"/>
        <v>114.30763936682759</v>
      </c>
      <c r="P293" t="s">
        <v>36</v>
      </c>
      <c r="Q293">
        <v>0</v>
      </c>
      <c r="R293" t="s">
        <v>39</v>
      </c>
      <c r="S293">
        <v>0</v>
      </c>
      <c r="T293" t="s">
        <v>36</v>
      </c>
      <c r="U293">
        <v>40</v>
      </c>
      <c r="V293" t="s">
        <v>37</v>
      </c>
      <c r="W293">
        <v>51</v>
      </c>
      <c r="X293" t="s">
        <v>38</v>
      </c>
      <c r="Y293">
        <v>34</v>
      </c>
      <c r="Z293" t="s">
        <v>38</v>
      </c>
      <c r="AA293">
        <v>1</v>
      </c>
      <c r="AB293" t="s">
        <v>38</v>
      </c>
    </row>
    <row r="294" spans="1:40" x14ac:dyDescent="0.35">
      <c r="A294" t="s">
        <v>34</v>
      </c>
      <c r="B294" t="s">
        <v>35</v>
      </c>
      <c r="C294">
        <v>38.847200000000001</v>
      </c>
      <c r="D294">
        <v>-77.034540000000007</v>
      </c>
      <c r="E294">
        <v>3</v>
      </c>
      <c r="F294" s="1">
        <v>43209</v>
      </c>
      <c r="G294">
        <v>0.03</v>
      </c>
      <c r="H294">
        <f t="shared" si="29"/>
        <v>280</v>
      </c>
      <c r="I294">
        <f t="shared" si="30"/>
        <v>25.525114155251146</v>
      </c>
      <c r="J294">
        <f t="shared" si="31"/>
        <v>25.547445255474454</v>
      </c>
      <c r="K294">
        <f t="shared" si="32"/>
        <v>25.527796040616558</v>
      </c>
      <c r="L294">
        <f t="shared" si="33"/>
        <v>76.978664831383341</v>
      </c>
      <c r="M294">
        <f t="shared" si="34"/>
        <v>0.76978664831383348</v>
      </c>
      <c r="N294">
        <f t="shared" si="35"/>
        <v>115.07742601514143</v>
      </c>
      <c r="P294" t="s">
        <v>36</v>
      </c>
      <c r="Q294">
        <v>0</v>
      </c>
      <c r="R294" t="s">
        <v>36</v>
      </c>
      <c r="S294">
        <v>0</v>
      </c>
      <c r="T294" t="s">
        <v>36</v>
      </c>
      <c r="U294">
        <v>53</v>
      </c>
      <c r="V294" t="s">
        <v>37</v>
      </c>
      <c r="W294">
        <v>59</v>
      </c>
      <c r="X294" t="s">
        <v>38</v>
      </c>
      <c r="Y294">
        <v>43</v>
      </c>
      <c r="Z294" t="s">
        <v>38</v>
      </c>
    </row>
    <row r="295" spans="1:40" x14ac:dyDescent="0.35">
      <c r="A295" t="s">
        <v>34</v>
      </c>
      <c r="B295" t="s">
        <v>35</v>
      </c>
      <c r="C295">
        <v>38.847200000000001</v>
      </c>
      <c r="D295">
        <v>-77.034540000000007</v>
      </c>
      <c r="E295">
        <v>3</v>
      </c>
      <c r="F295" s="1">
        <v>43246</v>
      </c>
      <c r="G295">
        <v>0.03</v>
      </c>
      <c r="H295">
        <f t="shared" si="29"/>
        <v>280</v>
      </c>
      <c r="I295">
        <f t="shared" si="30"/>
        <v>25.525114155251146</v>
      </c>
      <c r="J295">
        <f t="shared" si="31"/>
        <v>25.547445255474454</v>
      </c>
      <c r="K295">
        <f t="shared" si="32"/>
        <v>25.527796040616558</v>
      </c>
      <c r="L295">
        <f t="shared" si="33"/>
        <v>76.978664831383341</v>
      </c>
      <c r="M295">
        <f t="shared" si="34"/>
        <v>0.76978664831383348</v>
      </c>
      <c r="N295">
        <f t="shared" si="35"/>
        <v>115.84721266345527</v>
      </c>
      <c r="P295" t="s">
        <v>36</v>
      </c>
      <c r="Q295">
        <v>0</v>
      </c>
      <c r="R295" t="s">
        <v>36</v>
      </c>
      <c r="S295">
        <v>0</v>
      </c>
      <c r="T295" t="s">
        <v>36</v>
      </c>
      <c r="U295">
        <v>78</v>
      </c>
      <c r="V295" t="s">
        <v>37</v>
      </c>
      <c r="W295">
        <v>87</v>
      </c>
      <c r="X295" t="s">
        <v>38</v>
      </c>
      <c r="Y295">
        <v>71</v>
      </c>
      <c r="Z295" t="s">
        <v>38</v>
      </c>
      <c r="AE295">
        <v>1</v>
      </c>
      <c r="AF295" t="s">
        <v>38</v>
      </c>
    </row>
    <row r="296" spans="1:40" x14ac:dyDescent="0.35">
      <c r="A296" t="s">
        <v>34</v>
      </c>
      <c r="B296" t="s">
        <v>35</v>
      </c>
      <c r="C296">
        <v>38.847200000000001</v>
      </c>
      <c r="D296">
        <v>-77.034540000000007</v>
      </c>
      <c r="E296">
        <v>3</v>
      </c>
      <c r="F296" s="1">
        <v>43312</v>
      </c>
      <c r="G296">
        <v>0.03</v>
      </c>
      <c r="H296">
        <f t="shared" si="29"/>
        <v>280</v>
      </c>
      <c r="I296">
        <f t="shared" si="30"/>
        <v>25.525114155251146</v>
      </c>
      <c r="J296">
        <f t="shared" si="31"/>
        <v>25.547445255474454</v>
      </c>
      <c r="K296">
        <f t="shared" si="32"/>
        <v>25.527796040616558</v>
      </c>
      <c r="L296">
        <f t="shared" si="33"/>
        <v>76.978664831383341</v>
      </c>
      <c r="M296">
        <f t="shared" si="34"/>
        <v>0.76978664831383348</v>
      </c>
      <c r="N296">
        <f t="shared" si="35"/>
        <v>116.61699931176911</v>
      </c>
      <c r="P296" t="s">
        <v>36</v>
      </c>
      <c r="Q296">
        <v>0</v>
      </c>
      <c r="R296" t="s">
        <v>36</v>
      </c>
      <c r="S296">
        <v>0</v>
      </c>
      <c r="T296" t="s">
        <v>36</v>
      </c>
      <c r="U296">
        <v>76</v>
      </c>
      <c r="V296" t="s">
        <v>37</v>
      </c>
      <c r="W296">
        <v>84</v>
      </c>
      <c r="X296" t="s">
        <v>38</v>
      </c>
      <c r="Y296">
        <v>71</v>
      </c>
      <c r="Z296" t="s">
        <v>38</v>
      </c>
      <c r="AA296">
        <v>1</v>
      </c>
      <c r="AB296" t="s">
        <v>38</v>
      </c>
      <c r="AE296">
        <v>1</v>
      </c>
      <c r="AF296" t="s">
        <v>38</v>
      </c>
      <c r="AM296">
        <v>1</v>
      </c>
      <c r="AN296" t="s">
        <v>38</v>
      </c>
    </row>
    <row r="297" spans="1:40" x14ac:dyDescent="0.35">
      <c r="A297" t="s">
        <v>34</v>
      </c>
      <c r="B297" t="s">
        <v>35</v>
      </c>
      <c r="C297">
        <v>38.847200000000001</v>
      </c>
      <c r="D297">
        <v>-77.034540000000007</v>
      </c>
      <c r="E297">
        <v>3</v>
      </c>
      <c r="F297" s="1">
        <v>43407</v>
      </c>
      <c r="G297">
        <v>0.03</v>
      </c>
      <c r="H297">
        <f t="shared" si="29"/>
        <v>280</v>
      </c>
      <c r="I297">
        <f t="shared" si="30"/>
        <v>25.525114155251146</v>
      </c>
      <c r="J297">
        <f t="shared" si="31"/>
        <v>25.547445255474454</v>
      </c>
      <c r="K297">
        <f t="shared" si="32"/>
        <v>25.527796040616558</v>
      </c>
      <c r="L297">
        <f t="shared" si="33"/>
        <v>76.978664831383341</v>
      </c>
      <c r="M297">
        <f t="shared" si="34"/>
        <v>0.76978664831383348</v>
      </c>
      <c r="N297">
        <f t="shared" si="35"/>
        <v>117.38678596008295</v>
      </c>
      <c r="P297" t="s">
        <v>36</v>
      </c>
      <c r="Q297">
        <v>0</v>
      </c>
      <c r="R297" t="s">
        <v>36</v>
      </c>
      <c r="S297">
        <v>0</v>
      </c>
      <c r="T297" t="s">
        <v>36</v>
      </c>
      <c r="U297">
        <v>57</v>
      </c>
      <c r="V297" t="s">
        <v>37</v>
      </c>
      <c r="W297">
        <v>61</v>
      </c>
      <c r="X297" t="s">
        <v>38</v>
      </c>
      <c r="Y297">
        <v>47</v>
      </c>
      <c r="Z297" t="s">
        <v>38</v>
      </c>
    </row>
    <row r="298" spans="1:40" x14ac:dyDescent="0.35">
      <c r="A298" t="s">
        <v>34</v>
      </c>
      <c r="B298" t="s">
        <v>35</v>
      </c>
      <c r="C298">
        <v>38.847200000000001</v>
      </c>
      <c r="D298">
        <v>-77.034540000000007</v>
      </c>
      <c r="E298">
        <v>3</v>
      </c>
      <c r="F298" s="1">
        <v>43502</v>
      </c>
      <c r="G298">
        <v>0.03</v>
      </c>
      <c r="H298">
        <f t="shared" si="29"/>
        <v>280</v>
      </c>
      <c r="I298">
        <f t="shared" si="30"/>
        <v>25.525114155251146</v>
      </c>
      <c r="J298">
        <f t="shared" si="31"/>
        <v>25.547445255474454</v>
      </c>
      <c r="K298">
        <f t="shared" si="32"/>
        <v>25.527796040616558</v>
      </c>
      <c r="L298">
        <f t="shared" si="33"/>
        <v>76.978664831383341</v>
      </c>
      <c r="M298">
        <f t="shared" si="34"/>
        <v>0.76978664831383348</v>
      </c>
      <c r="N298">
        <f t="shared" si="35"/>
        <v>118.15657260839679</v>
      </c>
      <c r="P298" t="s">
        <v>36</v>
      </c>
      <c r="Q298">
        <v>0</v>
      </c>
      <c r="R298" t="s">
        <v>36</v>
      </c>
      <c r="S298">
        <v>0</v>
      </c>
      <c r="T298" t="s">
        <v>36</v>
      </c>
      <c r="U298">
        <v>52</v>
      </c>
      <c r="V298" t="s">
        <v>37</v>
      </c>
      <c r="W298">
        <v>58</v>
      </c>
      <c r="X298" t="s">
        <v>38</v>
      </c>
      <c r="Y298">
        <v>42</v>
      </c>
      <c r="Z298" t="s">
        <v>38</v>
      </c>
      <c r="AA298">
        <v>1</v>
      </c>
      <c r="AB298" t="s">
        <v>38</v>
      </c>
    </row>
    <row r="299" spans="1:40" x14ac:dyDescent="0.35">
      <c r="A299" t="s">
        <v>34</v>
      </c>
      <c r="B299" t="s">
        <v>35</v>
      </c>
      <c r="C299">
        <v>38.847200000000001</v>
      </c>
      <c r="D299">
        <v>-77.034540000000007</v>
      </c>
      <c r="E299">
        <v>3</v>
      </c>
      <c r="F299" s="1">
        <v>43563</v>
      </c>
      <c r="G299">
        <v>0.03</v>
      </c>
      <c r="H299">
        <f t="shared" si="29"/>
        <v>280</v>
      </c>
      <c r="I299">
        <f t="shared" si="30"/>
        <v>25.525114155251146</v>
      </c>
      <c r="J299">
        <f t="shared" si="31"/>
        <v>25.547445255474454</v>
      </c>
      <c r="K299">
        <f t="shared" si="32"/>
        <v>25.527796040616558</v>
      </c>
      <c r="L299">
        <f t="shared" si="33"/>
        <v>76.978664831383341</v>
      </c>
      <c r="M299">
        <f t="shared" si="34"/>
        <v>0.76978664831383348</v>
      </c>
      <c r="N299">
        <f t="shared" si="35"/>
        <v>118.92635925671063</v>
      </c>
      <c r="P299" t="s">
        <v>36</v>
      </c>
      <c r="Q299">
        <v>0</v>
      </c>
      <c r="R299" t="s">
        <v>36</v>
      </c>
      <c r="S299">
        <v>0</v>
      </c>
      <c r="T299" t="s">
        <v>36</v>
      </c>
      <c r="U299">
        <v>69</v>
      </c>
      <c r="V299" t="s">
        <v>37</v>
      </c>
      <c r="W299">
        <v>84</v>
      </c>
      <c r="X299" t="s">
        <v>38</v>
      </c>
      <c r="Y299">
        <v>59</v>
      </c>
      <c r="Z299" t="s">
        <v>38</v>
      </c>
      <c r="AE299">
        <v>1</v>
      </c>
      <c r="AF299" t="s">
        <v>38</v>
      </c>
    </row>
    <row r="300" spans="1:40" x14ac:dyDescent="0.35">
      <c r="A300" t="s">
        <v>34</v>
      </c>
      <c r="B300" t="s">
        <v>35</v>
      </c>
      <c r="C300">
        <v>38.847200000000001</v>
      </c>
      <c r="D300">
        <v>-77.034540000000007</v>
      </c>
      <c r="E300">
        <v>3</v>
      </c>
      <c r="F300" s="1">
        <v>43582</v>
      </c>
      <c r="G300">
        <v>0.03</v>
      </c>
      <c r="H300">
        <f t="shared" si="29"/>
        <v>280</v>
      </c>
      <c r="I300">
        <f t="shared" si="30"/>
        <v>25.525114155251146</v>
      </c>
      <c r="J300">
        <f t="shared" si="31"/>
        <v>25.547445255474454</v>
      </c>
      <c r="K300">
        <f t="shared" si="32"/>
        <v>25.527796040616558</v>
      </c>
      <c r="L300">
        <f t="shared" si="33"/>
        <v>76.978664831383341</v>
      </c>
      <c r="M300">
        <f t="shared" si="34"/>
        <v>0.76978664831383348</v>
      </c>
      <c r="N300">
        <f t="shared" si="35"/>
        <v>119.69614590502447</v>
      </c>
      <c r="P300" t="s">
        <v>36</v>
      </c>
      <c r="Q300">
        <v>0</v>
      </c>
      <c r="R300" t="s">
        <v>36</v>
      </c>
      <c r="S300">
        <v>0</v>
      </c>
      <c r="T300" t="s">
        <v>36</v>
      </c>
      <c r="U300">
        <v>62</v>
      </c>
      <c r="V300" t="s">
        <v>37</v>
      </c>
      <c r="W300">
        <v>72</v>
      </c>
      <c r="X300" t="s">
        <v>38</v>
      </c>
      <c r="Y300">
        <v>54</v>
      </c>
      <c r="Z300" t="s">
        <v>38</v>
      </c>
    </row>
    <row r="301" spans="1:40" x14ac:dyDescent="0.35">
      <c r="A301" t="s">
        <v>34</v>
      </c>
      <c r="B301" t="s">
        <v>35</v>
      </c>
      <c r="C301">
        <v>38.847200000000001</v>
      </c>
      <c r="D301">
        <v>-77.034540000000007</v>
      </c>
      <c r="E301">
        <v>3</v>
      </c>
      <c r="F301" s="1">
        <v>43668</v>
      </c>
      <c r="G301">
        <v>0.03</v>
      </c>
      <c r="H301">
        <f t="shared" si="29"/>
        <v>280</v>
      </c>
      <c r="I301">
        <f t="shared" si="30"/>
        <v>25.525114155251146</v>
      </c>
      <c r="J301">
        <f t="shared" si="31"/>
        <v>25.547445255474454</v>
      </c>
      <c r="K301">
        <f t="shared" si="32"/>
        <v>25.527796040616558</v>
      </c>
      <c r="L301">
        <f t="shared" si="33"/>
        <v>76.978664831383341</v>
      </c>
      <c r="M301">
        <f t="shared" si="34"/>
        <v>0.76978664831383348</v>
      </c>
      <c r="N301">
        <f t="shared" si="35"/>
        <v>120.46593255333831</v>
      </c>
      <c r="P301" t="s">
        <v>36</v>
      </c>
      <c r="Q301">
        <v>0</v>
      </c>
      <c r="R301" t="s">
        <v>36</v>
      </c>
      <c r="S301">
        <v>0</v>
      </c>
      <c r="T301" t="s">
        <v>36</v>
      </c>
      <c r="U301">
        <v>84</v>
      </c>
      <c r="V301" t="s">
        <v>37</v>
      </c>
      <c r="W301">
        <v>96</v>
      </c>
      <c r="X301" t="s">
        <v>38</v>
      </c>
      <c r="Y301">
        <v>76</v>
      </c>
      <c r="Z301" t="s">
        <v>38</v>
      </c>
      <c r="AE301">
        <v>1</v>
      </c>
      <c r="AF301" t="s">
        <v>38</v>
      </c>
    </row>
    <row r="302" spans="1:40" x14ac:dyDescent="0.35">
      <c r="A302" t="s">
        <v>34</v>
      </c>
      <c r="B302" t="s">
        <v>35</v>
      </c>
      <c r="C302">
        <v>38.847200000000001</v>
      </c>
      <c r="D302">
        <v>-77.034540000000007</v>
      </c>
      <c r="E302">
        <v>3</v>
      </c>
      <c r="F302" s="1">
        <v>43720</v>
      </c>
      <c r="G302">
        <v>0.03</v>
      </c>
      <c r="H302">
        <f t="shared" si="29"/>
        <v>280</v>
      </c>
      <c r="I302">
        <f t="shared" si="30"/>
        <v>25.525114155251146</v>
      </c>
      <c r="J302">
        <f t="shared" si="31"/>
        <v>25.547445255474454</v>
      </c>
      <c r="K302">
        <f t="shared" si="32"/>
        <v>25.527796040616558</v>
      </c>
      <c r="L302">
        <f t="shared" si="33"/>
        <v>76.978664831383341</v>
      </c>
      <c r="M302">
        <f t="shared" si="34"/>
        <v>0.76978664831383348</v>
      </c>
      <c r="N302">
        <f t="shared" si="35"/>
        <v>121.23571920165215</v>
      </c>
      <c r="P302" t="s">
        <v>36</v>
      </c>
      <c r="Q302">
        <v>0</v>
      </c>
      <c r="R302" t="s">
        <v>36</v>
      </c>
      <c r="S302">
        <v>0</v>
      </c>
      <c r="T302" t="s">
        <v>36</v>
      </c>
      <c r="U302">
        <v>83</v>
      </c>
      <c r="V302" t="s">
        <v>37</v>
      </c>
      <c r="W302">
        <v>98</v>
      </c>
      <c r="X302" t="s">
        <v>38</v>
      </c>
      <c r="Y302">
        <v>74</v>
      </c>
      <c r="Z302" t="s">
        <v>38</v>
      </c>
      <c r="AE302">
        <v>1</v>
      </c>
      <c r="AF302" t="s">
        <v>38</v>
      </c>
    </row>
    <row r="303" spans="1:40" x14ac:dyDescent="0.35">
      <c r="A303" t="s">
        <v>34</v>
      </c>
      <c r="B303" t="s">
        <v>35</v>
      </c>
      <c r="C303">
        <v>38.847200000000001</v>
      </c>
      <c r="D303">
        <v>-77.034540000000007</v>
      </c>
      <c r="E303">
        <v>3</v>
      </c>
      <c r="F303" s="1">
        <v>42747</v>
      </c>
      <c r="G303">
        <v>0.02</v>
      </c>
      <c r="H303">
        <f t="shared" si="29"/>
        <v>300</v>
      </c>
      <c r="I303">
        <f t="shared" si="30"/>
        <v>27.351598173515985</v>
      </c>
      <c r="J303">
        <f t="shared" si="31"/>
        <v>27.372262773722628</v>
      </c>
      <c r="K303">
        <f t="shared" si="32"/>
        <v>27.354079918182485</v>
      </c>
      <c r="L303">
        <f t="shared" si="33"/>
        <v>82.48451479697178</v>
      </c>
      <c r="M303">
        <f t="shared" si="34"/>
        <v>0.82484514796971786</v>
      </c>
      <c r="N303">
        <f t="shared" si="35"/>
        <v>122.06056434962186</v>
      </c>
      <c r="P303" t="s">
        <v>36</v>
      </c>
      <c r="Q303">
        <v>0</v>
      </c>
      <c r="R303" t="s">
        <v>36</v>
      </c>
      <c r="S303">
        <v>0</v>
      </c>
      <c r="T303" t="s">
        <v>36</v>
      </c>
      <c r="U303">
        <v>57</v>
      </c>
      <c r="V303" t="s">
        <v>37</v>
      </c>
      <c r="W303">
        <v>72</v>
      </c>
      <c r="X303" t="s">
        <v>38</v>
      </c>
      <c r="Y303">
        <v>51</v>
      </c>
      <c r="Z303" t="s">
        <v>38</v>
      </c>
    </row>
    <row r="304" spans="1:40" x14ac:dyDescent="0.35">
      <c r="A304" t="s">
        <v>34</v>
      </c>
      <c r="B304" t="s">
        <v>35</v>
      </c>
      <c r="C304">
        <v>38.847200000000001</v>
      </c>
      <c r="D304">
        <v>-77.034540000000007</v>
      </c>
      <c r="E304">
        <v>3</v>
      </c>
      <c r="F304" s="1">
        <v>42795</v>
      </c>
      <c r="G304">
        <v>0.02</v>
      </c>
      <c r="H304">
        <f t="shared" si="29"/>
        <v>300</v>
      </c>
      <c r="I304">
        <f t="shared" si="30"/>
        <v>27.351598173515985</v>
      </c>
      <c r="J304">
        <f t="shared" si="31"/>
        <v>27.372262773722628</v>
      </c>
      <c r="K304">
        <f t="shared" si="32"/>
        <v>27.354079918182485</v>
      </c>
      <c r="L304">
        <f t="shared" si="33"/>
        <v>82.48451479697178</v>
      </c>
      <c r="M304">
        <f t="shared" si="34"/>
        <v>0.82484514796971786</v>
      </c>
      <c r="N304">
        <f t="shared" si="35"/>
        <v>122.88540949759157</v>
      </c>
      <c r="P304" t="s">
        <v>36</v>
      </c>
      <c r="Q304">
        <v>0</v>
      </c>
      <c r="R304" t="s">
        <v>36</v>
      </c>
      <c r="S304">
        <v>0</v>
      </c>
      <c r="T304" t="s">
        <v>36</v>
      </c>
      <c r="U304">
        <v>63</v>
      </c>
      <c r="V304" t="s">
        <v>37</v>
      </c>
      <c r="W304">
        <v>80</v>
      </c>
      <c r="X304" t="s">
        <v>38</v>
      </c>
      <c r="Y304">
        <v>56</v>
      </c>
      <c r="Z304" t="s">
        <v>38</v>
      </c>
      <c r="AA304">
        <v>1</v>
      </c>
      <c r="AB304" t="s">
        <v>38</v>
      </c>
    </row>
    <row r="305" spans="1:40" x14ac:dyDescent="0.35">
      <c r="A305" t="s">
        <v>34</v>
      </c>
      <c r="B305" t="s">
        <v>35</v>
      </c>
      <c r="C305">
        <v>38.847200000000001</v>
      </c>
      <c r="D305">
        <v>-77.034540000000007</v>
      </c>
      <c r="E305">
        <v>3</v>
      </c>
      <c r="F305" s="1">
        <v>42822</v>
      </c>
      <c r="G305">
        <v>0.02</v>
      </c>
      <c r="H305">
        <f t="shared" si="29"/>
        <v>300</v>
      </c>
      <c r="I305">
        <f t="shared" si="30"/>
        <v>27.351598173515985</v>
      </c>
      <c r="J305">
        <f t="shared" si="31"/>
        <v>27.372262773722628</v>
      </c>
      <c r="K305">
        <f t="shared" si="32"/>
        <v>27.354079918182485</v>
      </c>
      <c r="L305">
        <f t="shared" si="33"/>
        <v>82.48451479697178</v>
      </c>
      <c r="M305">
        <f t="shared" si="34"/>
        <v>0.82484514796971786</v>
      </c>
      <c r="N305">
        <f t="shared" si="35"/>
        <v>123.71025464556128</v>
      </c>
      <c r="P305" t="s">
        <v>36</v>
      </c>
      <c r="Q305">
        <v>0</v>
      </c>
      <c r="R305" t="s">
        <v>36</v>
      </c>
      <c r="S305">
        <v>0</v>
      </c>
      <c r="T305" t="s">
        <v>36</v>
      </c>
      <c r="U305">
        <v>65</v>
      </c>
      <c r="V305" t="s">
        <v>37</v>
      </c>
      <c r="W305">
        <v>74</v>
      </c>
      <c r="X305" t="s">
        <v>38</v>
      </c>
      <c r="Y305">
        <v>57</v>
      </c>
      <c r="Z305" t="s">
        <v>38</v>
      </c>
    </row>
    <row r="306" spans="1:40" x14ac:dyDescent="0.35">
      <c r="A306" t="s">
        <v>34</v>
      </c>
      <c r="B306" t="s">
        <v>35</v>
      </c>
      <c r="C306">
        <v>38.847200000000001</v>
      </c>
      <c r="D306">
        <v>-77.034540000000007</v>
      </c>
      <c r="E306">
        <v>3</v>
      </c>
      <c r="F306" s="1">
        <v>42886</v>
      </c>
      <c r="G306">
        <v>0.02</v>
      </c>
      <c r="H306">
        <f t="shared" si="29"/>
        <v>300</v>
      </c>
      <c r="I306">
        <f t="shared" si="30"/>
        <v>27.351598173515985</v>
      </c>
      <c r="J306">
        <f t="shared" si="31"/>
        <v>27.372262773722628</v>
      </c>
      <c r="K306">
        <f t="shared" si="32"/>
        <v>27.354079918182485</v>
      </c>
      <c r="L306">
        <f t="shared" si="33"/>
        <v>82.48451479697178</v>
      </c>
      <c r="M306">
        <f t="shared" si="34"/>
        <v>0.82484514796971786</v>
      </c>
      <c r="N306">
        <f t="shared" si="35"/>
        <v>124.53509979353099</v>
      </c>
      <c r="P306" t="s">
        <v>36</v>
      </c>
      <c r="Q306">
        <v>0</v>
      </c>
      <c r="R306" t="s">
        <v>36</v>
      </c>
      <c r="S306">
        <v>0</v>
      </c>
      <c r="T306" t="s">
        <v>36</v>
      </c>
      <c r="U306">
        <v>71</v>
      </c>
      <c r="V306" t="s">
        <v>37</v>
      </c>
      <c r="W306">
        <v>80</v>
      </c>
      <c r="X306" t="s">
        <v>38</v>
      </c>
      <c r="Y306">
        <v>65</v>
      </c>
      <c r="Z306" t="s">
        <v>38</v>
      </c>
      <c r="AA306">
        <v>1</v>
      </c>
      <c r="AB306" t="s">
        <v>38</v>
      </c>
      <c r="AE306">
        <v>1</v>
      </c>
      <c r="AF306" t="s">
        <v>38</v>
      </c>
    </row>
    <row r="307" spans="1:40" x14ac:dyDescent="0.35">
      <c r="A307" t="s">
        <v>34</v>
      </c>
      <c r="B307" t="s">
        <v>35</v>
      </c>
      <c r="C307">
        <v>38.847200000000001</v>
      </c>
      <c r="D307">
        <v>-77.034540000000007</v>
      </c>
      <c r="E307">
        <v>3</v>
      </c>
      <c r="F307" s="1">
        <v>43132</v>
      </c>
      <c r="G307">
        <v>0.02</v>
      </c>
      <c r="H307">
        <f t="shared" si="29"/>
        <v>300</v>
      </c>
      <c r="I307">
        <f t="shared" si="30"/>
        <v>27.351598173515985</v>
      </c>
      <c r="J307">
        <f t="shared" si="31"/>
        <v>27.372262773722628</v>
      </c>
      <c r="K307">
        <f t="shared" si="32"/>
        <v>27.354079918182485</v>
      </c>
      <c r="L307">
        <f t="shared" si="33"/>
        <v>82.48451479697178</v>
      </c>
      <c r="M307">
        <f t="shared" si="34"/>
        <v>0.82484514796971786</v>
      </c>
      <c r="N307">
        <f t="shared" si="35"/>
        <v>125.3599449415007</v>
      </c>
      <c r="P307" t="s">
        <v>36</v>
      </c>
      <c r="Q307">
        <v>0</v>
      </c>
      <c r="R307" t="s">
        <v>36</v>
      </c>
      <c r="S307">
        <v>0</v>
      </c>
      <c r="T307" t="s">
        <v>36</v>
      </c>
      <c r="U307">
        <v>43</v>
      </c>
      <c r="V307" t="s">
        <v>37</v>
      </c>
      <c r="W307">
        <v>54</v>
      </c>
      <c r="X307" t="s">
        <v>38</v>
      </c>
      <c r="Y307">
        <v>40</v>
      </c>
      <c r="Z307" t="s">
        <v>38</v>
      </c>
    </row>
    <row r="308" spans="1:40" x14ac:dyDescent="0.35">
      <c r="A308" t="s">
        <v>34</v>
      </c>
      <c r="B308" t="s">
        <v>35</v>
      </c>
      <c r="C308">
        <v>38.847200000000001</v>
      </c>
      <c r="D308">
        <v>-77.034540000000007</v>
      </c>
      <c r="E308">
        <v>3</v>
      </c>
      <c r="F308" s="1">
        <v>43150</v>
      </c>
      <c r="G308">
        <v>0.02</v>
      </c>
      <c r="H308">
        <f t="shared" si="29"/>
        <v>300</v>
      </c>
      <c r="I308">
        <f t="shared" si="30"/>
        <v>27.351598173515985</v>
      </c>
      <c r="J308">
        <f t="shared" si="31"/>
        <v>27.372262773722628</v>
      </c>
      <c r="K308">
        <f t="shared" si="32"/>
        <v>27.354079918182485</v>
      </c>
      <c r="L308">
        <f t="shared" si="33"/>
        <v>82.48451479697178</v>
      </c>
      <c r="M308">
        <f t="shared" si="34"/>
        <v>0.82484514796971786</v>
      </c>
      <c r="N308">
        <f t="shared" si="35"/>
        <v>126.18479008947041</v>
      </c>
      <c r="P308" t="s">
        <v>36</v>
      </c>
      <c r="Q308">
        <v>0</v>
      </c>
      <c r="R308" t="s">
        <v>36</v>
      </c>
      <c r="S308">
        <v>0</v>
      </c>
      <c r="T308" t="s">
        <v>36</v>
      </c>
      <c r="U308">
        <v>42</v>
      </c>
      <c r="V308" t="s">
        <v>37</v>
      </c>
      <c r="W308">
        <v>50</v>
      </c>
      <c r="X308" t="s">
        <v>38</v>
      </c>
      <c r="Y308">
        <v>40</v>
      </c>
      <c r="Z308" t="s">
        <v>38</v>
      </c>
      <c r="AA308">
        <v>1</v>
      </c>
      <c r="AB308" t="s">
        <v>38</v>
      </c>
    </row>
    <row r="309" spans="1:40" x14ac:dyDescent="0.35">
      <c r="A309" t="s">
        <v>34</v>
      </c>
      <c r="B309" t="s">
        <v>35</v>
      </c>
      <c r="C309">
        <v>38.847200000000001</v>
      </c>
      <c r="D309">
        <v>-77.034540000000007</v>
      </c>
      <c r="E309">
        <v>3</v>
      </c>
      <c r="F309" s="1">
        <v>43186</v>
      </c>
      <c r="G309">
        <v>0.02</v>
      </c>
      <c r="H309">
        <f t="shared" si="29"/>
        <v>300</v>
      </c>
      <c r="I309">
        <f t="shared" si="30"/>
        <v>27.351598173515985</v>
      </c>
      <c r="J309">
        <f t="shared" si="31"/>
        <v>27.372262773722628</v>
      </c>
      <c r="K309">
        <f t="shared" si="32"/>
        <v>27.354079918182485</v>
      </c>
      <c r="L309">
        <f t="shared" si="33"/>
        <v>82.48451479697178</v>
      </c>
      <c r="M309">
        <f t="shared" si="34"/>
        <v>0.82484514796971786</v>
      </c>
      <c r="N309">
        <f t="shared" si="35"/>
        <v>127.00963523744012</v>
      </c>
      <c r="P309" t="s">
        <v>36</v>
      </c>
      <c r="Q309">
        <v>0</v>
      </c>
      <c r="R309" t="s">
        <v>36</v>
      </c>
      <c r="S309">
        <v>0</v>
      </c>
      <c r="T309" t="s">
        <v>36</v>
      </c>
      <c r="U309">
        <v>41</v>
      </c>
      <c r="V309" t="s">
        <v>37</v>
      </c>
      <c r="W309">
        <v>48</v>
      </c>
      <c r="X309" t="s">
        <v>38</v>
      </c>
      <c r="Y309">
        <v>34</v>
      </c>
      <c r="Z309" t="s">
        <v>38</v>
      </c>
    </row>
    <row r="310" spans="1:40" x14ac:dyDescent="0.35">
      <c r="A310" t="s">
        <v>34</v>
      </c>
      <c r="B310" t="s">
        <v>35</v>
      </c>
      <c r="C310">
        <v>38.847200000000001</v>
      </c>
      <c r="D310">
        <v>-77.034540000000007</v>
      </c>
      <c r="E310">
        <v>3</v>
      </c>
      <c r="F310" s="1">
        <v>43192</v>
      </c>
      <c r="G310">
        <v>0.02</v>
      </c>
      <c r="H310">
        <f t="shared" si="29"/>
        <v>300</v>
      </c>
      <c r="I310">
        <f t="shared" si="30"/>
        <v>27.351598173515985</v>
      </c>
      <c r="J310">
        <f t="shared" si="31"/>
        <v>27.372262773722628</v>
      </c>
      <c r="K310">
        <f t="shared" si="32"/>
        <v>27.354079918182485</v>
      </c>
      <c r="L310">
        <f t="shared" si="33"/>
        <v>82.48451479697178</v>
      </c>
      <c r="M310">
        <f t="shared" si="34"/>
        <v>0.82484514796971786</v>
      </c>
      <c r="N310">
        <f t="shared" si="35"/>
        <v>127.83448038540983</v>
      </c>
      <c r="P310" t="s">
        <v>36</v>
      </c>
      <c r="Q310">
        <v>0</v>
      </c>
      <c r="R310" t="s">
        <v>36</v>
      </c>
      <c r="S310">
        <v>0</v>
      </c>
      <c r="T310" t="s">
        <v>36</v>
      </c>
      <c r="U310">
        <v>49</v>
      </c>
      <c r="V310" t="s">
        <v>37</v>
      </c>
      <c r="W310">
        <v>54</v>
      </c>
      <c r="X310" t="s">
        <v>38</v>
      </c>
      <c r="Y310">
        <v>42</v>
      </c>
      <c r="Z310" t="s">
        <v>38</v>
      </c>
    </row>
    <row r="311" spans="1:40" x14ac:dyDescent="0.35">
      <c r="A311" t="s">
        <v>34</v>
      </c>
      <c r="B311" t="s">
        <v>35</v>
      </c>
      <c r="C311">
        <v>38.847200000000001</v>
      </c>
      <c r="D311">
        <v>-77.034540000000007</v>
      </c>
      <c r="E311">
        <v>3</v>
      </c>
      <c r="F311" s="1">
        <v>43199</v>
      </c>
      <c r="G311">
        <v>0.02</v>
      </c>
      <c r="H311">
        <f t="shared" si="29"/>
        <v>300</v>
      </c>
      <c r="I311">
        <f t="shared" si="30"/>
        <v>27.351598173515985</v>
      </c>
      <c r="J311">
        <f t="shared" si="31"/>
        <v>27.372262773722628</v>
      </c>
      <c r="K311">
        <f t="shared" si="32"/>
        <v>27.354079918182485</v>
      </c>
      <c r="L311">
        <f t="shared" si="33"/>
        <v>82.48451479697178</v>
      </c>
      <c r="M311">
        <f t="shared" si="34"/>
        <v>0.82484514796971786</v>
      </c>
      <c r="N311">
        <f t="shared" si="35"/>
        <v>128.65932553337956</v>
      </c>
      <c r="P311" t="s">
        <v>36</v>
      </c>
      <c r="Q311">
        <v>0</v>
      </c>
      <c r="R311" t="s">
        <v>36</v>
      </c>
      <c r="S311">
        <v>0</v>
      </c>
      <c r="T311" t="s">
        <v>36</v>
      </c>
      <c r="U311">
        <v>42</v>
      </c>
      <c r="V311" t="s">
        <v>37</v>
      </c>
      <c r="W311">
        <v>46</v>
      </c>
      <c r="X311" t="s">
        <v>38</v>
      </c>
      <c r="Y311">
        <v>38</v>
      </c>
      <c r="Z311" t="s">
        <v>38</v>
      </c>
      <c r="AA311">
        <v>1</v>
      </c>
      <c r="AB311" t="s">
        <v>38</v>
      </c>
      <c r="AM311">
        <v>1</v>
      </c>
      <c r="AN311" t="s">
        <v>38</v>
      </c>
    </row>
    <row r="312" spans="1:40" x14ac:dyDescent="0.35">
      <c r="A312" t="s">
        <v>34</v>
      </c>
      <c r="B312" t="s">
        <v>35</v>
      </c>
      <c r="C312">
        <v>38.847200000000001</v>
      </c>
      <c r="D312">
        <v>-77.034540000000007</v>
      </c>
      <c r="E312">
        <v>3</v>
      </c>
      <c r="F312" s="1">
        <v>43334</v>
      </c>
      <c r="G312">
        <v>0.02</v>
      </c>
      <c r="H312">
        <f t="shared" si="29"/>
        <v>300</v>
      </c>
      <c r="I312">
        <f t="shared" si="30"/>
        <v>27.351598173515985</v>
      </c>
      <c r="J312">
        <f t="shared" si="31"/>
        <v>27.372262773722628</v>
      </c>
      <c r="K312">
        <f t="shared" si="32"/>
        <v>27.354079918182485</v>
      </c>
      <c r="L312">
        <f t="shared" si="33"/>
        <v>82.48451479697178</v>
      </c>
      <c r="M312">
        <f t="shared" si="34"/>
        <v>0.82484514796971786</v>
      </c>
      <c r="N312">
        <f t="shared" si="35"/>
        <v>129.48417068134927</v>
      </c>
      <c r="P312" t="s">
        <v>36</v>
      </c>
      <c r="Q312">
        <v>0</v>
      </c>
      <c r="R312" t="s">
        <v>36</v>
      </c>
      <c r="S312">
        <v>0</v>
      </c>
      <c r="T312" t="s">
        <v>36</v>
      </c>
      <c r="U312">
        <v>78</v>
      </c>
      <c r="V312" t="s">
        <v>37</v>
      </c>
      <c r="W312">
        <v>86</v>
      </c>
      <c r="X312" t="s">
        <v>38</v>
      </c>
      <c r="Y312">
        <v>72</v>
      </c>
      <c r="Z312" t="s">
        <v>38</v>
      </c>
    </row>
    <row r="313" spans="1:40" x14ac:dyDescent="0.35">
      <c r="A313" t="s">
        <v>34</v>
      </c>
      <c r="B313" t="s">
        <v>35</v>
      </c>
      <c r="C313">
        <v>38.847200000000001</v>
      </c>
      <c r="D313">
        <v>-77.034540000000007</v>
      </c>
      <c r="E313">
        <v>3</v>
      </c>
      <c r="F313" s="1">
        <v>43353</v>
      </c>
      <c r="G313">
        <v>0.02</v>
      </c>
      <c r="H313">
        <f t="shared" si="29"/>
        <v>300</v>
      </c>
      <c r="I313">
        <f t="shared" si="30"/>
        <v>27.351598173515985</v>
      </c>
      <c r="J313">
        <f t="shared" si="31"/>
        <v>27.372262773722628</v>
      </c>
      <c r="K313">
        <f t="shared" si="32"/>
        <v>27.354079918182485</v>
      </c>
      <c r="L313">
        <f t="shared" si="33"/>
        <v>82.48451479697178</v>
      </c>
      <c r="M313">
        <f t="shared" si="34"/>
        <v>0.82484514796971786</v>
      </c>
      <c r="N313">
        <f t="shared" si="35"/>
        <v>130.30901582931898</v>
      </c>
      <c r="P313" t="s">
        <v>36</v>
      </c>
      <c r="Q313">
        <v>0</v>
      </c>
      <c r="R313" t="s">
        <v>36</v>
      </c>
      <c r="S313">
        <v>0</v>
      </c>
      <c r="T313" t="s">
        <v>36</v>
      </c>
      <c r="U313">
        <v>68</v>
      </c>
      <c r="V313" t="s">
        <v>37</v>
      </c>
      <c r="W313">
        <v>76</v>
      </c>
      <c r="X313" t="s">
        <v>38</v>
      </c>
      <c r="Y313">
        <v>65</v>
      </c>
      <c r="Z313" t="s">
        <v>38</v>
      </c>
      <c r="AA313">
        <v>1</v>
      </c>
      <c r="AB313" t="s">
        <v>38</v>
      </c>
      <c r="AE313">
        <v>1</v>
      </c>
      <c r="AF313" t="s">
        <v>38</v>
      </c>
    </row>
    <row r="314" spans="1:40" x14ac:dyDescent="0.35">
      <c r="A314" t="s">
        <v>34</v>
      </c>
      <c r="B314" t="s">
        <v>35</v>
      </c>
      <c r="C314">
        <v>38.847200000000001</v>
      </c>
      <c r="D314">
        <v>-77.034540000000007</v>
      </c>
      <c r="E314">
        <v>3</v>
      </c>
      <c r="F314" s="1">
        <v>43386</v>
      </c>
      <c r="G314">
        <v>0.02</v>
      </c>
      <c r="H314">
        <f t="shared" si="29"/>
        <v>300</v>
      </c>
      <c r="I314">
        <f t="shared" si="30"/>
        <v>27.351598173515985</v>
      </c>
      <c r="J314">
        <f t="shared" si="31"/>
        <v>27.372262773722628</v>
      </c>
      <c r="K314">
        <f t="shared" si="32"/>
        <v>27.354079918182485</v>
      </c>
      <c r="L314">
        <f t="shared" si="33"/>
        <v>82.48451479697178</v>
      </c>
      <c r="M314">
        <f t="shared" si="34"/>
        <v>0.82484514796971786</v>
      </c>
      <c r="N314">
        <f t="shared" si="35"/>
        <v>131.13386097728869</v>
      </c>
      <c r="P314" t="s">
        <v>36</v>
      </c>
      <c r="Q314">
        <v>0</v>
      </c>
      <c r="R314" t="s">
        <v>36</v>
      </c>
      <c r="S314">
        <v>0</v>
      </c>
      <c r="T314" t="s">
        <v>36</v>
      </c>
      <c r="U314">
        <v>56</v>
      </c>
      <c r="V314" t="s">
        <v>37</v>
      </c>
      <c r="W314">
        <v>62</v>
      </c>
      <c r="X314" t="s">
        <v>38</v>
      </c>
      <c r="Y314">
        <v>49</v>
      </c>
      <c r="Z314" t="s">
        <v>38</v>
      </c>
    </row>
    <row r="315" spans="1:40" x14ac:dyDescent="0.35">
      <c r="A315" t="s">
        <v>34</v>
      </c>
      <c r="B315" t="s">
        <v>35</v>
      </c>
      <c r="C315">
        <v>38.847200000000001</v>
      </c>
      <c r="D315">
        <v>-77.034540000000007</v>
      </c>
      <c r="E315">
        <v>3</v>
      </c>
      <c r="F315" s="1">
        <v>43392</v>
      </c>
      <c r="G315">
        <v>0.02</v>
      </c>
      <c r="H315">
        <f t="shared" si="29"/>
        <v>300</v>
      </c>
      <c r="I315">
        <f t="shared" si="30"/>
        <v>27.351598173515985</v>
      </c>
      <c r="J315">
        <f t="shared" si="31"/>
        <v>27.372262773722628</v>
      </c>
      <c r="K315">
        <f t="shared" si="32"/>
        <v>27.354079918182485</v>
      </c>
      <c r="L315">
        <f t="shared" si="33"/>
        <v>82.48451479697178</v>
      </c>
      <c r="M315">
        <f t="shared" si="34"/>
        <v>0.82484514796971786</v>
      </c>
      <c r="N315">
        <f t="shared" si="35"/>
        <v>131.9587061252584</v>
      </c>
      <c r="P315" t="s">
        <v>36</v>
      </c>
      <c r="Q315">
        <v>0</v>
      </c>
      <c r="R315" t="s">
        <v>36</v>
      </c>
      <c r="S315">
        <v>0</v>
      </c>
      <c r="T315" t="s">
        <v>36</v>
      </c>
      <c r="U315">
        <v>53</v>
      </c>
      <c r="V315" t="s">
        <v>37</v>
      </c>
      <c r="W315">
        <v>66</v>
      </c>
      <c r="X315" t="s">
        <v>38</v>
      </c>
      <c r="Y315">
        <v>43</v>
      </c>
      <c r="Z315" t="s">
        <v>38</v>
      </c>
    </row>
    <row r="316" spans="1:40" x14ac:dyDescent="0.35">
      <c r="A316" t="s">
        <v>34</v>
      </c>
      <c r="B316" t="s">
        <v>35</v>
      </c>
      <c r="C316">
        <v>38.847200000000001</v>
      </c>
      <c r="D316">
        <v>-77.034540000000007</v>
      </c>
      <c r="E316">
        <v>3</v>
      </c>
      <c r="F316" s="1">
        <v>43401</v>
      </c>
      <c r="G316">
        <v>0.02</v>
      </c>
      <c r="H316">
        <f t="shared" si="29"/>
        <v>300</v>
      </c>
      <c r="I316">
        <f t="shared" si="30"/>
        <v>27.351598173515985</v>
      </c>
      <c r="J316">
        <f t="shared" si="31"/>
        <v>27.372262773722628</v>
      </c>
      <c r="K316">
        <f t="shared" si="32"/>
        <v>27.354079918182485</v>
      </c>
      <c r="L316">
        <f t="shared" si="33"/>
        <v>82.48451479697178</v>
      </c>
      <c r="M316">
        <f t="shared" si="34"/>
        <v>0.82484514796971786</v>
      </c>
      <c r="N316">
        <f t="shared" si="35"/>
        <v>132.78355127322811</v>
      </c>
      <c r="P316" t="s">
        <v>36</v>
      </c>
      <c r="Q316">
        <v>0</v>
      </c>
      <c r="R316" t="s">
        <v>36</v>
      </c>
      <c r="S316">
        <v>0</v>
      </c>
      <c r="T316" t="s">
        <v>36</v>
      </c>
      <c r="U316">
        <v>54</v>
      </c>
      <c r="V316" t="s">
        <v>37</v>
      </c>
      <c r="W316">
        <v>62</v>
      </c>
      <c r="X316" t="s">
        <v>38</v>
      </c>
      <c r="Y316">
        <v>50</v>
      </c>
      <c r="Z316" t="s">
        <v>38</v>
      </c>
    </row>
    <row r="317" spans="1:40" x14ac:dyDescent="0.35">
      <c r="A317" t="s">
        <v>34</v>
      </c>
      <c r="B317" t="s">
        <v>35</v>
      </c>
      <c r="C317">
        <v>38.847200000000001</v>
      </c>
      <c r="D317">
        <v>-77.034540000000007</v>
      </c>
      <c r="E317">
        <v>3</v>
      </c>
      <c r="F317" s="1">
        <v>43457</v>
      </c>
      <c r="G317">
        <v>0.02</v>
      </c>
      <c r="H317">
        <f t="shared" si="29"/>
        <v>300</v>
      </c>
      <c r="I317">
        <f t="shared" si="30"/>
        <v>27.351598173515985</v>
      </c>
      <c r="J317">
        <f t="shared" si="31"/>
        <v>27.372262773722628</v>
      </c>
      <c r="K317">
        <f t="shared" si="32"/>
        <v>27.354079918182485</v>
      </c>
      <c r="L317">
        <f t="shared" si="33"/>
        <v>82.48451479697178</v>
      </c>
      <c r="M317">
        <f t="shared" si="34"/>
        <v>0.82484514796971786</v>
      </c>
      <c r="N317">
        <f t="shared" si="35"/>
        <v>133.60839642119782</v>
      </c>
      <c r="P317" t="s">
        <v>36</v>
      </c>
      <c r="Q317">
        <v>0</v>
      </c>
      <c r="R317" t="s">
        <v>36</v>
      </c>
      <c r="S317">
        <v>0</v>
      </c>
      <c r="T317" t="s">
        <v>36</v>
      </c>
      <c r="U317">
        <v>44</v>
      </c>
      <c r="V317" t="s">
        <v>37</v>
      </c>
      <c r="W317">
        <v>49</v>
      </c>
      <c r="X317" t="s">
        <v>38</v>
      </c>
      <c r="Y317">
        <v>37</v>
      </c>
      <c r="Z317" t="s">
        <v>38</v>
      </c>
    </row>
    <row r="318" spans="1:40" x14ac:dyDescent="0.35">
      <c r="A318" t="s">
        <v>34</v>
      </c>
      <c r="B318" t="s">
        <v>35</v>
      </c>
      <c r="C318">
        <v>38.847200000000001</v>
      </c>
      <c r="D318">
        <v>-77.034540000000007</v>
      </c>
      <c r="E318">
        <v>3</v>
      </c>
      <c r="F318" s="1">
        <v>43483</v>
      </c>
      <c r="G318">
        <v>0.02</v>
      </c>
      <c r="H318">
        <f t="shared" si="29"/>
        <v>300</v>
      </c>
      <c r="I318">
        <f t="shared" si="30"/>
        <v>27.351598173515985</v>
      </c>
      <c r="J318">
        <f t="shared" si="31"/>
        <v>27.372262773722628</v>
      </c>
      <c r="K318">
        <f t="shared" si="32"/>
        <v>27.354079918182485</v>
      </c>
      <c r="L318">
        <f t="shared" si="33"/>
        <v>82.48451479697178</v>
      </c>
      <c r="M318">
        <f t="shared" si="34"/>
        <v>0.82484514796971786</v>
      </c>
      <c r="N318">
        <f t="shared" si="35"/>
        <v>134.43324156916754</v>
      </c>
      <c r="P318" t="s">
        <v>36</v>
      </c>
      <c r="Q318">
        <v>0.1</v>
      </c>
      <c r="R318" t="s">
        <v>36</v>
      </c>
      <c r="S318">
        <v>3.1</v>
      </c>
      <c r="T318" t="s">
        <v>36</v>
      </c>
      <c r="U318">
        <v>36</v>
      </c>
      <c r="V318" t="s">
        <v>37</v>
      </c>
      <c r="W318">
        <v>41</v>
      </c>
      <c r="X318" t="s">
        <v>38</v>
      </c>
      <c r="Y318">
        <v>34</v>
      </c>
      <c r="Z318" t="s">
        <v>38</v>
      </c>
      <c r="AA318">
        <v>1</v>
      </c>
      <c r="AB318" t="s">
        <v>38</v>
      </c>
      <c r="AM318">
        <v>1</v>
      </c>
      <c r="AN318" t="s">
        <v>38</v>
      </c>
    </row>
    <row r="319" spans="1:40" x14ac:dyDescent="0.35">
      <c r="A319" t="s">
        <v>34</v>
      </c>
      <c r="B319" t="s">
        <v>35</v>
      </c>
      <c r="C319">
        <v>38.847200000000001</v>
      </c>
      <c r="D319">
        <v>-77.034540000000007</v>
      </c>
      <c r="E319">
        <v>3</v>
      </c>
      <c r="F319" s="1">
        <v>43518</v>
      </c>
      <c r="G319">
        <v>0.02</v>
      </c>
      <c r="H319">
        <f t="shared" si="29"/>
        <v>300</v>
      </c>
      <c r="I319">
        <f t="shared" si="30"/>
        <v>27.351598173515985</v>
      </c>
      <c r="J319">
        <f t="shared" si="31"/>
        <v>27.372262773722628</v>
      </c>
      <c r="K319">
        <f t="shared" si="32"/>
        <v>27.354079918182485</v>
      </c>
      <c r="L319">
        <f t="shared" si="33"/>
        <v>82.48451479697178</v>
      </c>
      <c r="M319">
        <f t="shared" si="34"/>
        <v>0.82484514796971786</v>
      </c>
      <c r="N319">
        <f t="shared" si="35"/>
        <v>135.25808671713725</v>
      </c>
      <c r="P319" t="s">
        <v>36</v>
      </c>
      <c r="Q319">
        <v>0</v>
      </c>
      <c r="R319" t="s">
        <v>36</v>
      </c>
      <c r="S319">
        <v>0</v>
      </c>
      <c r="T319" t="s">
        <v>36</v>
      </c>
      <c r="U319">
        <v>49</v>
      </c>
      <c r="V319" t="s">
        <v>37</v>
      </c>
      <c r="W319">
        <v>52</v>
      </c>
      <c r="X319" t="s">
        <v>38</v>
      </c>
      <c r="Y319">
        <v>43</v>
      </c>
      <c r="Z319" t="s">
        <v>38</v>
      </c>
    </row>
    <row r="320" spans="1:40" x14ac:dyDescent="0.35">
      <c r="A320" t="s">
        <v>34</v>
      </c>
      <c r="B320" t="s">
        <v>35</v>
      </c>
      <c r="C320">
        <v>38.847200000000001</v>
      </c>
      <c r="D320">
        <v>-77.034540000000007</v>
      </c>
      <c r="E320">
        <v>3</v>
      </c>
      <c r="F320" s="1">
        <v>43640</v>
      </c>
      <c r="G320">
        <v>0.02</v>
      </c>
      <c r="H320">
        <f t="shared" si="29"/>
        <v>300</v>
      </c>
      <c r="I320">
        <f t="shared" si="30"/>
        <v>27.351598173515985</v>
      </c>
      <c r="J320">
        <f t="shared" si="31"/>
        <v>27.372262773722628</v>
      </c>
      <c r="K320">
        <f t="shared" si="32"/>
        <v>27.354079918182485</v>
      </c>
      <c r="L320">
        <f t="shared" si="33"/>
        <v>82.48451479697178</v>
      </c>
      <c r="M320">
        <f t="shared" si="34"/>
        <v>0.82484514796971786</v>
      </c>
      <c r="N320">
        <f t="shared" si="35"/>
        <v>136.08293186510696</v>
      </c>
      <c r="P320" t="s">
        <v>36</v>
      </c>
      <c r="Q320">
        <v>0</v>
      </c>
      <c r="R320" t="s">
        <v>36</v>
      </c>
      <c r="S320">
        <v>0</v>
      </c>
      <c r="T320" t="s">
        <v>36</v>
      </c>
      <c r="U320">
        <v>78</v>
      </c>
      <c r="V320" t="s">
        <v>37</v>
      </c>
      <c r="W320">
        <v>88</v>
      </c>
      <c r="X320" t="s">
        <v>38</v>
      </c>
      <c r="Y320">
        <v>70</v>
      </c>
      <c r="Z320" t="s">
        <v>38</v>
      </c>
      <c r="AE320">
        <v>1</v>
      </c>
      <c r="AF320" t="s">
        <v>38</v>
      </c>
    </row>
    <row r="321" spans="1:42" x14ac:dyDescent="0.35">
      <c r="A321" t="s">
        <v>34</v>
      </c>
      <c r="B321" t="s">
        <v>35</v>
      </c>
      <c r="C321">
        <v>38.847200000000001</v>
      </c>
      <c r="D321">
        <v>-77.034540000000007</v>
      </c>
      <c r="E321">
        <v>3</v>
      </c>
      <c r="F321" s="1">
        <v>43705</v>
      </c>
      <c r="G321">
        <v>0.02</v>
      </c>
      <c r="H321">
        <f t="shared" si="29"/>
        <v>300</v>
      </c>
      <c r="I321">
        <f t="shared" si="30"/>
        <v>27.351598173515985</v>
      </c>
      <c r="J321">
        <f t="shared" si="31"/>
        <v>27.372262773722628</v>
      </c>
      <c r="K321">
        <f t="shared" si="32"/>
        <v>27.354079918182485</v>
      </c>
      <c r="L321">
        <f t="shared" si="33"/>
        <v>82.48451479697178</v>
      </c>
      <c r="M321">
        <f t="shared" si="34"/>
        <v>0.82484514796971786</v>
      </c>
      <c r="N321">
        <f t="shared" si="35"/>
        <v>136.90777701307667</v>
      </c>
      <c r="P321" t="s">
        <v>36</v>
      </c>
      <c r="Q321">
        <v>0</v>
      </c>
      <c r="R321" t="s">
        <v>36</v>
      </c>
      <c r="S321">
        <v>0</v>
      </c>
      <c r="T321" t="s">
        <v>36</v>
      </c>
      <c r="U321">
        <v>75</v>
      </c>
      <c r="V321" t="s">
        <v>37</v>
      </c>
      <c r="W321">
        <v>84</v>
      </c>
      <c r="X321" t="s">
        <v>38</v>
      </c>
      <c r="Y321">
        <v>68</v>
      </c>
      <c r="Z321" t="s">
        <v>38</v>
      </c>
    </row>
    <row r="322" spans="1:42" x14ac:dyDescent="0.35">
      <c r="A322" t="s">
        <v>34</v>
      </c>
      <c r="B322" t="s">
        <v>35</v>
      </c>
      <c r="C322">
        <v>38.847200000000001</v>
      </c>
      <c r="D322">
        <v>-77.034540000000007</v>
      </c>
      <c r="E322">
        <v>3</v>
      </c>
      <c r="F322" s="1">
        <v>43712</v>
      </c>
      <c r="G322">
        <v>0.02</v>
      </c>
      <c r="H322">
        <f t="shared" si="29"/>
        <v>300</v>
      </c>
      <c r="I322">
        <f t="shared" si="30"/>
        <v>27.351598173515985</v>
      </c>
      <c r="J322">
        <f t="shared" si="31"/>
        <v>27.372262773722628</v>
      </c>
      <c r="K322">
        <f t="shared" si="32"/>
        <v>27.354079918182485</v>
      </c>
      <c r="L322">
        <f t="shared" si="33"/>
        <v>82.48451479697178</v>
      </c>
      <c r="M322">
        <f t="shared" si="34"/>
        <v>0.82484514796971786</v>
      </c>
      <c r="N322">
        <f t="shared" si="35"/>
        <v>137.73262216104638</v>
      </c>
      <c r="P322" t="s">
        <v>36</v>
      </c>
      <c r="Q322">
        <v>0</v>
      </c>
      <c r="R322" t="s">
        <v>36</v>
      </c>
      <c r="S322">
        <v>0</v>
      </c>
      <c r="T322" t="s">
        <v>36</v>
      </c>
      <c r="U322">
        <v>81</v>
      </c>
      <c r="V322" t="s">
        <v>37</v>
      </c>
      <c r="W322">
        <v>96</v>
      </c>
      <c r="X322" t="s">
        <v>38</v>
      </c>
      <c r="Y322">
        <v>72</v>
      </c>
      <c r="Z322" t="s">
        <v>38</v>
      </c>
      <c r="AE322">
        <v>1</v>
      </c>
      <c r="AF322" t="s">
        <v>38</v>
      </c>
    </row>
    <row r="323" spans="1:42" x14ac:dyDescent="0.35">
      <c r="A323" t="s">
        <v>34</v>
      </c>
      <c r="B323" t="s">
        <v>35</v>
      </c>
      <c r="C323">
        <v>38.847200000000001</v>
      </c>
      <c r="D323">
        <v>-77.034540000000007</v>
      </c>
      <c r="E323">
        <v>3</v>
      </c>
      <c r="F323" s="1">
        <v>43745</v>
      </c>
      <c r="G323">
        <v>0.02</v>
      </c>
      <c r="H323">
        <f t="shared" si="29"/>
        <v>300</v>
      </c>
      <c r="I323">
        <f t="shared" si="30"/>
        <v>27.351598173515985</v>
      </c>
      <c r="J323">
        <f t="shared" si="31"/>
        <v>27.372262773722628</v>
      </c>
      <c r="K323">
        <f t="shared" si="32"/>
        <v>27.354079918182485</v>
      </c>
      <c r="L323">
        <f t="shared" si="33"/>
        <v>82.48451479697178</v>
      </c>
      <c r="M323">
        <f t="shared" si="34"/>
        <v>0.82484514796971786</v>
      </c>
      <c r="N323">
        <f t="shared" si="35"/>
        <v>138.55746730901609</v>
      </c>
      <c r="P323" t="s">
        <v>36</v>
      </c>
      <c r="Q323">
        <v>0</v>
      </c>
      <c r="R323" t="s">
        <v>36</v>
      </c>
      <c r="S323">
        <v>0</v>
      </c>
      <c r="T323" t="s">
        <v>36</v>
      </c>
      <c r="U323">
        <v>74</v>
      </c>
      <c r="V323" t="s">
        <v>37</v>
      </c>
      <c r="W323">
        <v>84</v>
      </c>
      <c r="X323" t="s">
        <v>38</v>
      </c>
      <c r="Y323">
        <v>63</v>
      </c>
      <c r="Z323" t="s">
        <v>38</v>
      </c>
    </row>
    <row r="324" spans="1:42" x14ac:dyDescent="0.35">
      <c r="A324" t="s">
        <v>34</v>
      </c>
      <c r="B324" t="s">
        <v>35</v>
      </c>
      <c r="C324">
        <v>38.847200000000001</v>
      </c>
      <c r="D324">
        <v>-77.034540000000007</v>
      </c>
      <c r="E324">
        <v>3</v>
      </c>
      <c r="F324" s="1">
        <v>43788</v>
      </c>
      <c r="G324">
        <v>0.02</v>
      </c>
      <c r="H324">
        <f t="shared" si="29"/>
        <v>300</v>
      </c>
      <c r="I324">
        <f t="shared" si="30"/>
        <v>27.351598173515985</v>
      </c>
      <c r="J324">
        <f t="shared" si="31"/>
        <v>27.372262773722628</v>
      </c>
      <c r="K324">
        <f t="shared" si="32"/>
        <v>27.354079918182485</v>
      </c>
      <c r="L324">
        <f t="shared" si="33"/>
        <v>82.48451479697178</v>
      </c>
      <c r="M324">
        <f t="shared" si="34"/>
        <v>0.82484514796971786</v>
      </c>
      <c r="N324">
        <f t="shared" si="35"/>
        <v>139.3823124569858</v>
      </c>
      <c r="P324" t="s">
        <v>36</v>
      </c>
      <c r="Q324">
        <v>0</v>
      </c>
      <c r="R324" t="s">
        <v>36</v>
      </c>
      <c r="S324">
        <v>0</v>
      </c>
      <c r="T324" t="s">
        <v>36</v>
      </c>
      <c r="U324">
        <v>47</v>
      </c>
      <c r="V324" t="s">
        <v>37</v>
      </c>
      <c r="W324">
        <v>56</v>
      </c>
      <c r="X324" t="s">
        <v>38</v>
      </c>
      <c r="Y324">
        <v>43</v>
      </c>
      <c r="Z324" t="s">
        <v>38</v>
      </c>
      <c r="AA324">
        <v>1</v>
      </c>
      <c r="AB324" t="s">
        <v>38</v>
      </c>
    </row>
    <row r="325" spans="1:42" x14ac:dyDescent="0.35">
      <c r="A325" s="2" t="s">
        <v>34</v>
      </c>
      <c r="B325" s="2" t="s">
        <v>35</v>
      </c>
      <c r="C325" s="2">
        <v>38.847200000000001</v>
      </c>
      <c r="D325" s="2">
        <v>-77.034540000000007</v>
      </c>
      <c r="E325" s="2">
        <v>3</v>
      </c>
      <c r="F325" s="3">
        <v>42742</v>
      </c>
      <c r="G325" s="2">
        <v>0.01</v>
      </c>
      <c r="H325">
        <f t="shared" ref="H325:H388" si="36">_xlfn.RANK.EQ(G325,$G$4:$G$1098,0)</f>
        <v>322</v>
      </c>
      <c r="I325">
        <f t="shared" ref="I325:I388" si="37">((H325-$I$3)/$H$2)*$G$2</f>
        <v>29.360730593607304</v>
      </c>
      <c r="J325">
        <f t="shared" ref="J325:J388" si="38">(H325*$G$2)/($H$2+$J$3)</f>
        <v>29.37956204379562</v>
      </c>
      <c r="K325">
        <f t="shared" ref="K325:K388" si="39">((H325-$K$3)/($H$2+$L$3))*$G$2</f>
        <v>29.362992183505003</v>
      </c>
      <c r="L325">
        <f t="shared" ref="L325:L388" si="40">((H325-$M$3)/($M$2+$N$3))*$G$2</f>
        <v>88.540949759119059</v>
      </c>
      <c r="M325">
        <f t="shared" ref="M325:M365" si="41">((H325-$M$3)/($M$2+$N$3))</f>
        <v>0.88540949759119059</v>
      </c>
      <c r="N325">
        <f t="shared" si="35"/>
        <v>140.26772195457698</v>
      </c>
      <c r="O325" s="2"/>
      <c r="P325" s="2" t="s">
        <v>36</v>
      </c>
      <c r="Q325" s="2">
        <v>0.4</v>
      </c>
      <c r="R325" s="2" t="s">
        <v>36</v>
      </c>
      <c r="S325" s="2">
        <v>0</v>
      </c>
      <c r="T325" s="2" t="s">
        <v>36</v>
      </c>
      <c r="U325" s="2">
        <v>25</v>
      </c>
      <c r="V325" s="2" t="s">
        <v>37</v>
      </c>
      <c r="W325" s="2">
        <v>27</v>
      </c>
      <c r="X325" s="2" t="s">
        <v>38</v>
      </c>
      <c r="Y325" s="2">
        <v>19</v>
      </c>
      <c r="Z325" s="2" t="s">
        <v>38</v>
      </c>
      <c r="AA325" s="2">
        <v>1</v>
      </c>
      <c r="AB325" s="2" t="s">
        <v>38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>
        <v>1</v>
      </c>
      <c r="AN325" s="2" t="s">
        <v>38</v>
      </c>
      <c r="AO325" s="2"/>
      <c r="AP325" s="2"/>
    </row>
    <row r="326" spans="1:42" x14ac:dyDescent="0.35">
      <c r="A326" t="s">
        <v>34</v>
      </c>
      <c r="B326" t="s">
        <v>35</v>
      </c>
      <c r="C326">
        <v>38.847200000000001</v>
      </c>
      <c r="D326">
        <v>-77.034540000000007</v>
      </c>
      <c r="E326">
        <v>3</v>
      </c>
      <c r="F326" s="1">
        <v>42751</v>
      </c>
      <c r="G326">
        <v>0.01</v>
      </c>
      <c r="H326">
        <f t="shared" si="36"/>
        <v>322</v>
      </c>
      <c r="I326">
        <f t="shared" si="37"/>
        <v>29.360730593607304</v>
      </c>
      <c r="J326">
        <f t="shared" si="38"/>
        <v>29.37956204379562</v>
      </c>
      <c r="K326">
        <f t="shared" si="39"/>
        <v>29.362992183505003</v>
      </c>
      <c r="L326">
        <f t="shared" si="40"/>
        <v>88.540949759119059</v>
      </c>
      <c r="M326">
        <f t="shared" si="41"/>
        <v>0.88540949759119059</v>
      </c>
      <c r="N326">
        <f t="shared" si="35"/>
        <v>141.15313145216817</v>
      </c>
      <c r="P326" t="s">
        <v>36</v>
      </c>
      <c r="Q326">
        <v>0</v>
      </c>
      <c r="R326" t="s">
        <v>36</v>
      </c>
      <c r="S326">
        <v>0</v>
      </c>
      <c r="T326" t="s">
        <v>36</v>
      </c>
      <c r="U326">
        <v>41</v>
      </c>
      <c r="V326" t="s">
        <v>37</v>
      </c>
      <c r="W326">
        <v>46</v>
      </c>
      <c r="X326" t="s">
        <v>38</v>
      </c>
      <c r="Y326">
        <v>38</v>
      </c>
      <c r="Z326" t="s">
        <v>38</v>
      </c>
    </row>
    <row r="327" spans="1:42" x14ac:dyDescent="0.35">
      <c r="A327" t="s">
        <v>34</v>
      </c>
      <c r="B327" t="s">
        <v>35</v>
      </c>
      <c r="C327">
        <v>38.847200000000001</v>
      </c>
      <c r="D327">
        <v>-77.034540000000007</v>
      </c>
      <c r="E327">
        <v>3</v>
      </c>
      <c r="F327" s="1">
        <v>42755</v>
      </c>
      <c r="G327">
        <v>0.01</v>
      </c>
      <c r="H327">
        <f t="shared" si="36"/>
        <v>322</v>
      </c>
      <c r="I327">
        <f t="shared" si="37"/>
        <v>29.360730593607304</v>
      </c>
      <c r="J327">
        <f t="shared" si="38"/>
        <v>29.37956204379562</v>
      </c>
      <c r="K327">
        <f t="shared" si="39"/>
        <v>29.362992183505003</v>
      </c>
      <c r="L327">
        <f t="shared" si="40"/>
        <v>88.540949759119059</v>
      </c>
      <c r="M327">
        <f t="shared" si="41"/>
        <v>0.88540949759119059</v>
      </c>
      <c r="N327">
        <f t="shared" ref="N327:N390" si="42">N326+M327</f>
        <v>142.03854094975935</v>
      </c>
      <c r="P327" t="s">
        <v>36</v>
      </c>
      <c r="Q327">
        <v>0</v>
      </c>
      <c r="R327" t="s">
        <v>36</v>
      </c>
      <c r="S327">
        <v>0</v>
      </c>
      <c r="T327" t="s">
        <v>36</v>
      </c>
      <c r="U327">
        <v>44</v>
      </c>
      <c r="V327" t="s">
        <v>37</v>
      </c>
      <c r="W327">
        <v>49</v>
      </c>
      <c r="X327" t="s">
        <v>38</v>
      </c>
      <c r="Y327">
        <v>39</v>
      </c>
      <c r="Z327" t="s">
        <v>38</v>
      </c>
      <c r="AA327">
        <v>1</v>
      </c>
      <c r="AB327" t="s">
        <v>38</v>
      </c>
    </row>
    <row r="328" spans="1:42" x14ac:dyDescent="0.35">
      <c r="A328" t="s">
        <v>34</v>
      </c>
      <c r="B328" t="s">
        <v>35</v>
      </c>
      <c r="C328">
        <v>38.847200000000001</v>
      </c>
      <c r="D328">
        <v>-77.034540000000007</v>
      </c>
      <c r="E328">
        <v>3</v>
      </c>
      <c r="F328" s="1">
        <v>42785</v>
      </c>
      <c r="G328">
        <v>0.01</v>
      </c>
      <c r="H328">
        <f t="shared" si="36"/>
        <v>322</v>
      </c>
      <c r="I328">
        <f t="shared" si="37"/>
        <v>29.360730593607304</v>
      </c>
      <c r="J328">
        <f t="shared" si="38"/>
        <v>29.37956204379562</v>
      </c>
      <c r="K328">
        <f t="shared" si="39"/>
        <v>29.362992183505003</v>
      </c>
      <c r="L328">
        <f t="shared" si="40"/>
        <v>88.540949759119059</v>
      </c>
      <c r="M328">
        <f t="shared" si="41"/>
        <v>0.88540949759119059</v>
      </c>
      <c r="N328">
        <f t="shared" si="42"/>
        <v>142.92395044735053</v>
      </c>
      <c r="P328" t="s">
        <v>36</v>
      </c>
      <c r="Q328">
        <v>0</v>
      </c>
      <c r="R328" t="s">
        <v>36</v>
      </c>
      <c r="S328">
        <v>0</v>
      </c>
      <c r="T328" t="s">
        <v>36</v>
      </c>
      <c r="U328">
        <v>61</v>
      </c>
      <c r="V328" t="s">
        <v>37</v>
      </c>
      <c r="W328">
        <v>71</v>
      </c>
      <c r="X328" t="s">
        <v>38</v>
      </c>
      <c r="Y328">
        <v>49</v>
      </c>
      <c r="Z328" t="s">
        <v>38</v>
      </c>
    </row>
    <row r="329" spans="1:42" x14ac:dyDescent="0.35">
      <c r="A329" t="s">
        <v>34</v>
      </c>
      <c r="B329" t="s">
        <v>35</v>
      </c>
      <c r="C329">
        <v>38.847200000000001</v>
      </c>
      <c r="D329">
        <v>-77.034540000000007</v>
      </c>
      <c r="E329">
        <v>3</v>
      </c>
      <c r="F329" s="1">
        <v>42796</v>
      </c>
      <c r="G329">
        <v>0.01</v>
      </c>
      <c r="H329">
        <f t="shared" si="36"/>
        <v>322</v>
      </c>
      <c r="I329">
        <f t="shared" si="37"/>
        <v>29.360730593607304</v>
      </c>
      <c r="J329">
        <f t="shared" si="38"/>
        <v>29.37956204379562</v>
      </c>
      <c r="K329">
        <f t="shared" si="39"/>
        <v>29.362992183505003</v>
      </c>
      <c r="L329">
        <f t="shared" si="40"/>
        <v>88.540949759119059</v>
      </c>
      <c r="M329">
        <f t="shared" si="41"/>
        <v>0.88540949759119059</v>
      </c>
      <c r="N329">
        <f t="shared" si="42"/>
        <v>143.80935994494172</v>
      </c>
      <c r="P329" t="s">
        <v>36</v>
      </c>
      <c r="Q329">
        <v>0</v>
      </c>
      <c r="R329" t="s">
        <v>36</v>
      </c>
      <c r="S329">
        <v>0</v>
      </c>
      <c r="T329" t="s">
        <v>36</v>
      </c>
      <c r="U329">
        <v>54</v>
      </c>
      <c r="V329" t="s">
        <v>37</v>
      </c>
      <c r="W329">
        <v>63</v>
      </c>
      <c r="X329" t="s">
        <v>38</v>
      </c>
      <c r="Y329">
        <v>40</v>
      </c>
      <c r="Z329" t="s">
        <v>38</v>
      </c>
    </row>
    <row r="330" spans="1:42" x14ac:dyDescent="0.35">
      <c r="A330" t="s">
        <v>34</v>
      </c>
      <c r="B330" t="s">
        <v>35</v>
      </c>
      <c r="C330">
        <v>38.847200000000001</v>
      </c>
      <c r="D330">
        <v>-77.034540000000007</v>
      </c>
      <c r="E330">
        <v>3</v>
      </c>
      <c r="F330" s="1">
        <v>42802</v>
      </c>
      <c r="G330">
        <v>0.01</v>
      </c>
      <c r="H330">
        <f t="shared" si="36"/>
        <v>322</v>
      </c>
      <c r="I330">
        <f t="shared" si="37"/>
        <v>29.360730593607304</v>
      </c>
      <c r="J330">
        <f t="shared" si="38"/>
        <v>29.37956204379562</v>
      </c>
      <c r="K330">
        <f t="shared" si="39"/>
        <v>29.362992183505003</v>
      </c>
      <c r="L330">
        <f t="shared" si="40"/>
        <v>88.540949759119059</v>
      </c>
      <c r="M330">
        <f t="shared" si="41"/>
        <v>0.88540949759119059</v>
      </c>
      <c r="N330">
        <f t="shared" si="42"/>
        <v>144.6947694425329</v>
      </c>
      <c r="P330" t="s">
        <v>36</v>
      </c>
      <c r="Q330">
        <v>0</v>
      </c>
      <c r="R330" t="s">
        <v>36</v>
      </c>
      <c r="S330">
        <v>0</v>
      </c>
      <c r="T330" t="s">
        <v>36</v>
      </c>
      <c r="U330">
        <v>59</v>
      </c>
      <c r="V330" t="s">
        <v>37</v>
      </c>
      <c r="W330">
        <v>68</v>
      </c>
      <c r="X330" t="s">
        <v>38</v>
      </c>
      <c r="Y330">
        <v>50</v>
      </c>
      <c r="Z330" t="s">
        <v>38</v>
      </c>
    </row>
    <row r="331" spans="1:42" x14ac:dyDescent="0.35">
      <c r="A331" t="s">
        <v>34</v>
      </c>
      <c r="B331" t="s">
        <v>35</v>
      </c>
      <c r="C331">
        <v>38.847200000000001</v>
      </c>
      <c r="D331">
        <v>-77.034540000000007</v>
      </c>
      <c r="E331">
        <v>3</v>
      </c>
      <c r="F331" s="1">
        <v>42811</v>
      </c>
      <c r="G331">
        <v>0.01</v>
      </c>
      <c r="H331">
        <f t="shared" si="36"/>
        <v>322</v>
      </c>
      <c r="I331">
        <f t="shared" si="37"/>
        <v>29.360730593607304</v>
      </c>
      <c r="J331">
        <f t="shared" si="38"/>
        <v>29.37956204379562</v>
      </c>
      <c r="K331">
        <f t="shared" si="39"/>
        <v>29.362992183505003</v>
      </c>
      <c r="L331">
        <f t="shared" si="40"/>
        <v>88.540949759119059</v>
      </c>
      <c r="M331">
        <f t="shared" si="41"/>
        <v>0.88540949759119059</v>
      </c>
      <c r="N331">
        <f t="shared" si="42"/>
        <v>145.58017894012409</v>
      </c>
      <c r="P331" t="s">
        <v>36</v>
      </c>
      <c r="Q331">
        <v>0</v>
      </c>
      <c r="R331" t="s">
        <v>36</v>
      </c>
      <c r="S331">
        <v>0</v>
      </c>
      <c r="T331" t="s">
        <v>39</v>
      </c>
      <c r="U331">
        <v>40</v>
      </c>
      <c r="V331" t="s">
        <v>37</v>
      </c>
      <c r="W331">
        <v>52</v>
      </c>
      <c r="X331" t="s">
        <v>38</v>
      </c>
      <c r="Y331">
        <v>29</v>
      </c>
      <c r="Z331" t="s">
        <v>38</v>
      </c>
    </row>
    <row r="332" spans="1:42" x14ac:dyDescent="0.35">
      <c r="A332" t="s">
        <v>34</v>
      </c>
      <c r="B332" t="s">
        <v>35</v>
      </c>
      <c r="C332">
        <v>38.847200000000001</v>
      </c>
      <c r="D332">
        <v>-77.034540000000007</v>
      </c>
      <c r="E332">
        <v>3</v>
      </c>
      <c r="F332" s="1">
        <v>42821</v>
      </c>
      <c r="G332">
        <v>0.01</v>
      </c>
      <c r="H332">
        <f t="shared" si="36"/>
        <v>322</v>
      </c>
      <c r="I332">
        <f t="shared" si="37"/>
        <v>29.360730593607304</v>
      </c>
      <c r="J332">
        <f t="shared" si="38"/>
        <v>29.37956204379562</v>
      </c>
      <c r="K332">
        <f t="shared" si="39"/>
        <v>29.362992183505003</v>
      </c>
      <c r="L332">
        <f t="shared" si="40"/>
        <v>88.540949759119059</v>
      </c>
      <c r="M332">
        <f t="shared" si="41"/>
        <v>0.88540949759119059</v>
      </c>
      <c r="N332">
        <f t="shared" si="42"/>
        <v>146.46558843771527</v>
      </c>
      <c r="P332" t="s">
        <v>36</v>
      </c>
      <c r="Q332">
        <v>0</v>
      </c>
      <c r="R332" t="s">
        <v>36</v>
      </c>
      <c r="S332">
        <v>0</v>
      </c>
      <c r="T332" t="s">
        <v>36</v>
      </c>
      <c r="U332">
        <v>54</v>
      </c>
      <c r="V332" t="s">
        <v>37</v>
      </c>
      <c r="W332">
        <v>76</v>
      </c>
      <c r="X332" t="s">
        <v>38</v>
      </c>
      <c r="Y332">
        <v>46</v>
      </c>
      <c r="Z332" t="s">
        <v>38</v>
      </c>
      <c r="AA332">
        <v>1</v>
      </c>
      <c r="AB332" t="s">
        <v>38</v>
      </c>
      <c r="AC332">
        <v>1</v>
      </c>
      <c r="AD332" t="s">
        <v>38</v>
      </c>
    </row>
    <row r="333" spans="1:42" x14ac:dyDescent="0.35">
      <c r="A333" t="s">
        <v>34</v>
      </c>
      <c r="B333" t="s">
        <v>35</v>
      </c>
      <c r="C333">
        <v>38.847200000000001</v>
      </c>
      <c r="D333">
        <v>-77.034540000000007</v>
      </c>
      <c r="E333">
        <v>3</v>
      </c>
      <c r="F333" s="1">
        <v>42826</v>
      </c>
      <c r="G333">
        <v>0.01</v>
      </c>
      <c r="H333">
        <f t="shared" si="36"/>
        <v>322</v>
      </c>
      <c r="I333">
        <f t="shared" si="37"/>
        <v>29.360730593607304</v>
      </c>
      <c r="J333">
        <f t="shared" si="38"/>
        <v>29.37956204379562</v>
      </c>
      <c r="K333">
        <f t="shared" si="39"/>
        <v>29.362992183505003</v>
      </c>
      <c r="L333">
        <f t="shared" si="40"/>
        <v>88.540949759119059</v>
      </c>
      <c r="M333">
        <f t="shared" si="41"/>
        <v>0.88540949759119059</v>
      </c>
      <c r="N333">
        <f t="shared" si="42"/>
        <v>147.35099793530645</v>
      </c>
      <c r="P333" t="s">
        <v>36</v>
      </c>
      <c r="Q333">
        <v>0</v>
      </c>
      <c r="R333" t="s">
        <v>36</v>
      </c>
      <c r="S333">
        <v>0</v>
      </c>
      <c r="T333" t="s">
        <v>36</v>
      </c>
      <c r="U333">
        <v>52</v>
      </c>
      <c r="V333" t="s">
        <v>37</v>
      </c>
      <c r="W333">
        <v>61</v>
      </c>
      <c r="X333" t="s">
        <v>38</v>
      </c>
      <c r="Y333">
        <v>46</v>
      </c>
      <c r="Z333" t="s">
        <v>38</v>
      </c>
      <c r="AA333">
        <v>1</v>
      </c>
      <c r="AB333" t="s">
        <v>38</v>
      </c>
    </row>
    <row r="334" spans="1:42" x14ac:dyDescent="0.35">
      <c r="A334" t="s">
        <v>34</v>
      </c>
      <c r="B334" t="s">
        <v>35</v>
      </c>
      <c r="C334">
        <v>38.847200000000001</v>
      </c>
      <c r="D334">
        <v>-77.034540000000007</v>
      </c>
      <c r="E334">
        <v>3</v>
      </c>
      <c r="F334" s="1">
        <v>42851</v>
      </c>
      <c r="G334">
        <v>0.01</v>
      </c>
      <c r="H334">
        <f t="shared" si="36"/>
        <v>322</v>
      </c>
      <c r="I334">
        <f t="shared" si="37"/>
        <v>29.360730593607304</v>
      </c>
      <c r="J334">
        <f t="shared" si="38"/>
        <v>29.37956204379562</v>
      </c>
      <c r="K334">
        <f t="shared" si="39"/>
        <v>29.362992183505003</v>
      </c>
      <c r="L334">
        <f t="shared" si="40"/>
        <v>88.540949759119059</v>
      </c>
      <c r="M334">
        <f t="shared" si="41"/>
        <v>0.88540949759119059</v>
      </c>
      <c r="N334">
        <f t="shared" si="42"/>
        <v>148.23640743289764</v>
      </c>
      <c r="P334" t="s">
        <v>36</v>
      </c>
      <c r="Q334">
        <v>0</v>
      </c>
      <c r="R334" t="s">
        <v>36</v>
      </c>
      <c r="S334">
        <v>0</v>
      </c>
      <c r="T334" t="s">
        <v>36</v>
      </c>
      <c r="U334">
        <v>62</v>
      </c>
      <c r="V334" t="s">
        <v>37</v>
      </c>
      <c r="W334">
        <v>72</v>
      </c>
      <c r="X334" t="s">
        <v>38</v>
      </c>
      <c r="Y334">
        <v>58</v>
      </c>
      <c r="Z334" t="s">
        <v>38</v>
      </c>
      <c r="AA334">
        <v>1</v>
      </c>
      <c r="AB334" t="s">
        <v>38</v>
      </c>
    </row>
    <row r="335" spans="1:42" x14ac:dyDescent="0.35">
      <c r="A335" t="s">
        <v>34</v>
      </c>
      <c r="B335" t="s">
        <v>35</v>
      </c>
      <c r="C335">
        <v>38.847200000000001</v>
      </c>
      <c r="D335">
        <v>-77.034540000000007</v>
      </c>
      <c r="E335">
        <v>3</v>
      </c>
      <c r="F335" s="1">
        <v>42923</v>
      </c>
      <c r="G335">
        <v>0.01</v>
      </c>
      <c r="H335">
        <f t="shared" si="36"/>
        <v>322</v>
      </c>
      <c r="I335">
        <f t="shared" si="37"/>
        <v>29.360730593607304</v>
      </c>
      <c r="J335">
        <f t="shared" si="38"/>
        <v>29.37956204379562</v>
      </c>
      <c r="K335">
        <f t="shared" si="39"/>
        <v>29.362992183505003</v>
      </c>
      <c r="L335">
        <f t="shared" si="40"/>
        <v>88.540949759119059</v>
      </c>
      <c r="M335">
        <f t="shared" si="41"/>
        <v>0.88540949759119059</v>
      </c>
      <c r="N335">
        <f t="shared" si="42"/>
        <v>149.12181693048882</v>
      </c>
      <c r="P335" t="s">
        <v>36</v>
      </c>
      <c r="Q335">
        <v>0</v>
      </c>
      <c r="R335" t="s">
        <v>36</v>
      </c>
      <c r="S335">
        <v>0</v>
      </c>
      <c r="T335" t="s">
        <v>36</v>
      </c>
      <c r="W335">
        <v>91</v>
      </c>
      <c r="X335" t="s">
        <v>38</v>
      </c>
      <c r="Y335">
        <v>73</v>
      </c>
      <c r="Z335" t="s">
        <v>38</v>
      </c>
      <c r="AA335">
        <v>1</v>
      </c>
      <c r="AB335" t="s">
        <v>38</v>
      </c>
    </row>
    <row r="336" spans="1:42" x14ac:dyDescent="0.35">
      <c r="A336" t="s">
        <v>34</v>
      </c>
      <c r="B336" t="s">
        <v>35</v>
      </c>
      <c r="C336">
        <v>38.847200000000001</v>
      </c>
      <c r="D336">
        <v>-77.034540000000007</v>
      </c>
      <c r="E336">
        <v>3</v>
      </c>
      <c r="F336" s="1">
        <v>42966</v>
      </c>
      <c r="G336">
        <v>0.01</v>
      </c>
      <c r="H336">
        <f t="shared" si="36"/>
        <v>322</v>
      </c>
      <c r="I336">
        <f t="shared" si="37"/>
        <v>29.360730593607304</v>
      </c>
      <c r="J336">
        <f t="shared" si="38"/>
        <v>29.37956204379562</v>
      </c>
      <c r="K336">
        <f t="shared" si="39"/>
        <v>29.362992183505003</v>
      </c>
      <c r="L336">
        <f t="shared" si="40"/>
        <v>88.540949759119059</v>
      </c>
      <c r="M336">
        <f t="shared" si="41"/>
        <v>0.88540949759119059</v>
      </c>
      <c r="N336">
        <f t="shared" si="42"/>
        <v>150.00722642808</v>
      </c>
      <c r="P336" t="s">
        <v>36</v>
      </c>
      <c r="Q336">
        <v>0</v>
      </c>
      <c r="R336" t="s">
        <v>36</v>
      </c>
      <c r="S336">
        <v>0</v>
      </c>
      <c r="T336" t="s">
        <v>36</v>
      </c>
      <c r="W336">
        <v>91</v>
      </c>
      <c r="X336" t="s">
        <v>38</v>
      </c>
      <c r="Y336">
        <v>73</v>
      </c>
      <c r="Z336" t="s">
        <v>38</v>
      </c>
      <c r="AE336">
        <v>1</v>
      </c>
      <c r="AF336" t="s">
        <v>38</v>
      </c>
    </row>
    <row r="337" spans="1:40" x14ac:dyDescent="0.35">
      <c r="A337" t="s">
        <v>34</v>
      </c>
      <c r="B337" t="s">
        <v>35</v>
      </c>
      <c r="C337">
        <v>38.847200000000001</v>
      </c>
      <c r="D337">
        <v>-77.034540000000007</v>
      </c>
      <c r="E337">
        <v>3</v>
      </c>
      <c r="F337" s="1">
        <v>42968</v>
      </c>
      <c r="G337">
        <v>0.01</v>
      </c>
      <c r="H337">
        <f t="shared" si="36"/>
        <v>322</v>
      </c>
      <c r="I337">
        <f t="shared" si="37"/>
        <v>29.360730593607304</v>
      </c>
      <c r="J337">
        <f t="shared" si="38"/>
        <v>29.37956204379562</v>
      </c>
      <c r="K337">
        <f t="shared" si="39"/>
        <v>29.362992183505003</v>
      </c>
      <c r="L337">
        <f t="shared" si="40"/>
        <v>88.540949759119059</v>
      </c>
      <c r="M337">
        <f t="shared" si="41"/>
        <v>0.88540949759119059</v>
      </c>
      <c r="N337">
        <f t="shared" si="42"/>
        <v>150.89263592567119</v>
      </c>
      <c r="P337" t="s">
        <v>36</v>
      </c>
      <c r="Q337">
        <v>0</v>
      </c>
      <c r="R337" t="s">
        <v>36</v>
      </c>
      <c r="S337">
        <v>0</v>
      </c>
      <c r="T337" t="s">
        <v>36</v>
      </c>
      <c r="W337">
        <v>90</v>
      </c>
      <c r="X337" t="s">
        <v>38</v>
      </c>
      <c r="Y337">
        <v>75</v>
      </c>
      <c r="Z337" t="s">
        <v>38</v>
      </c>
      <c r="AE337">
        <v>1</v>
      </c>
      <c r="AF337" t="s">
        <v>38</v>
      </c>
    </row>
    <row r="338" spans="1:40" x14ac:dyDescent="0.35">
      <c r="A338" t="s">
        <v>34</v>
      </c>
      <c r="B338" t="s">
        <v>35</v>
      </c>
      <c r="C338">
        <v>38.847200000000001</v>
      </c>
      <c r="D338">
        <v>-77.034540000000007</v>
      </c>
      <c r="E338">
        <v>3</v>
      </c>
      <c r="F338" s="1">
        <v>43051</v>
      </c>
      <c r="G338">
        <v>0.01</v>
      </c>
      <c r="H338">
        <f t="shared" si="36"/>
        <v>322</v>
      </c>
      <c r="I338">
        <f t="shared" si="37"/>
        <v>29.360730593607304</v>
      </c>
      <c r="J338">
        <f t="shared" si="38"/>
        <v>29.37956204379562</v>
      </c>
      <c r="K338">
        <f t="shared" si="39"/>
        <v>29.362992183505003</v>
      </c>
      <c r="L338">
        <f t="shared" si="40"/>
        <v>88.540949759119059</v>
      </c>
      <c r="M338">
        <f t="shared" si="41"/>
        <v>0.88540949759119059</v>
      </c>
      <c r="N338">
        <f t="shared" si="42"/>
        <v>151.77804542326237</v>
      </c>
      <c r="P338" t="s">
        <v>36</v>
      </c>
      <c r="Q338">
        <v>0</v>
      </c>
      <c r="R338" t="s">
        <v>36</v>
      </c>
      <c r="S338">
        <v>0</v>
      </c>
      <c r="T338" t="s">
        <v>36</v>
      </c>
      <c r="W338">
        <v>47</v>
      </c>
      <c r="X338" t="s">
        <v>38</v>
      </c>
      <c r="Y338">
        <v>31</v>
      </c>
      <c r="Z338" t="s">
        <v>38</v>
      </c>
    </row>
    <row r="339" spans="1:40" x14ac:dyDescent="0.35">
      <c r="A339" t="s">
        <v>34</v>
      </c>
      <c r="B339" t="s">
        <v>35</v>
      </c>
      <c r="C339">
        <v>38.847200000000001</v>
      </c>
      <c r="D339">
        <v>-77.034540000000007</v>
      </c>
      <c r="E339">
        <v>3</v>
      </c>
      <c r="F339" s="1">
        <v>43061</v>
      </c>
      <c r="G339">
        <v>0.01</v>
      </c>
      <c r="H339">
        <f t="shared" si="36"/>
        <v>322</v>
      </c>
      <c r="I339">
        <f t="shared" si="37"/>
        <v>29.360730593607304</v>
      </c>
      <c r="J339">
        <f t="shared" si="38"/>
        <v>29.37956204379562</v>
      </c>
      <c r="K339">
        <f t="shared" si="39"/>
        <v>29.362992183505003</v>
      </c>
      <c r="L339">
        <f t="shared" si="40"/>
        <v>88.540949759119059</v>
      </c>
      <c r="M339">
        <f t="shared" si="41"/>
        <v>0.88540949759119059</v>
      </c>
      <c r="N339">
        <f t="shared" si="42"/>
        <v>152.66345492085355</v>
      </c>
      <c r="P339" t="s">
        <v>36</v>
      </c>
      <c r="Q339">
        <v>0</v>
      </c>
      <c r="R339" t="s">
        <v>36</v>
      </c>
      <c r="S339">
        <v>0</v>
      </c>
      <c r="T339" t="s">
        <v>36</v>
      </c>
      <c r="W339">
        <v>59</v>
      </c>
      <c r="X339" t="s">
        <v>38</v>
      </c>
      <c r="Y339">
        <v>37</v>
      </c>
      <c r="Z339" t="s">
        <v>38</v>
      </c>
      <c r="AE339">
        <v>1</v>
      </c>
      <c r="AF339" t="s">
        <v>38</v>
      </c>
    </row>
    <row r="340" spans="1:40" x14ac:dyDescent="0.35">
      <c r="A340" t="s">
        <v>34</v>
      </c>
      <c r="B340" t="s">
        <v>35</v>
      </c>
      <c r="C340">
        <v>38.847200000000001</v>
      </c>
      <c r="D340">
        <v>-77.034540000000007</v>
      </c>
      <c r="E340">
        <v>3</v>
      </c>
      <c r="F340" s="1">
        <v>43069</v>
      </c>
      <c r="G340">
        <v>0.01</v>
      </c>
      <c r="H340">
        <f t="shared" si="36"/>
        <v>322</v>
      </c>
      <c r="I340">
        <f t="shared" si="37"/>
        <v>29.360730593607304</v>
      </c>
      <c r="J340">
        <f t="shared" si="38"/>
        <v>29.37956204379562</v>
      </c>
      <c r="K340">
        <f t="shared" si="39"/>
        <v>29.362992183505003</v>
      </c>
      <c r="L340">
        <f t="shared" si="40"/>
        <v>88.540949759119059</v>
      </c>
      <c r="M340">
        <f t="shared" si="41"/>
        <v>0.88540949759119059</v>
      </c>
      <c r="N340">
        <f t="shared" si="42"/>
        <v>153.54886441844474</v>
      </c>
      <c r="P340" t="s">
        <v>36</v>
      </c>
      <c r="Q340">
        <v>0</v>
      </c>
      <c r="R340" t="s">
        <v>36</v>
      </c>
      <c r="S340">
        <v>0</v>
      </c>
      <c r="T340" t="s">
        <v>36</v>
      </c>
      <c r="W340">
        <v>60</v>
      </c>
      <c r="X340" t="s">
        <v>38</v>
      </c>
      <c r="Y340">
        <v>42</v>
      </c>
      <c r="Z340" t="s">
        <v>38</v>
      </c>
    </row>
    <row r="341" spans="1:40" x14ac:dyDescent="0.35">
      <c r="A341" t="s">
        <v>34</v>
      </c>
      <c r="B341" t="s">
        <v>35</v>
      </c>
      <c r="C341">
        <v>38.847200000000001</v>
      </c>
      <c r="D341">
        <v>-77.034540000000007</v>
      </c>
      <c r="E341">
        <v>3</v>
      </c>
      <c r="F341" s="1">
        <v>43084</v>
      </c>
      <c r="G341">
        <v>0.01</v>
      </c>
      <c r="H341">
        <f t="shared" si="36"/>
        <v>322</v>
      </c>
      <c r="I341">
        <f t="shared" si="37"/>
        <v>29.360730593607304</v>
      </c>
      <c r="J341">
        <f t="shared" si="38"/>
        <v>29.37956204379562</v>
      </c>
      <c r="K341">
        <f t="shared" si="39"/>
        <v>29.362992183505003</v>
      </c>
      <c r="L341">
        <f t="shared" si="40"/>
        <v>88.540949759119059</v>
      </c>
      <c r="M341">
        <f t="shared" si="41"/>
        <v>0.88540949759119059</v>
      </c>
      <c r="N341">
        <f t="shared" si="42"/>
        <v>154.43427391603592</v>
      </c>
      <c r="P341" t="s">
        <v>36</v>
      </c>
      <c r="Q341">
        <v>0.2</v>
      </c>
      <c r="R341" t="s">
        <v>36</v>
      </c>
      <c r="S341">
        <v>0</v>
      </c>
      <c r="T341" t="s">
        <v>36</v>
      </c>
      <c r="W341">
        <v>31</v>
      </c>
      <c r="X341" t="s">
        <v>38</v>
      </c>
      <c r="Y341">
        <v>25</v>
      </c>
      <c r="Z341" t="s">
        <v>38</v>
      </c>
      <c r="AA341">
        <v>1</v>
      </c>
      <c r="AB341" t="s">
        <v>38</v>
      </c>
    </row>
    <row r="342" spans="1:40" x14ac:dyDescent="0.35">
      <c r="A342" t="s">
        <v>34</v>
      </c>
      <c r="B342" t="s">
        <v>35</v>
      </c>
      <c r="C342">
        <v>38.847200000000001</v>
      </c>
      <c r="D342">
        <v>-77.034540000000007</v>
      </c>
      <c r="E342">
        <v>3</v>
      </c>
      <c r="F342" s="1">
        <v>43146</v>
      </c>
      <c r="G342">
        <v>0.01</v>
      </c>
      <c r="H342">
        <f t="shared" si="36"/>
        <v>322</v>
      </c>
      <c r="I342">
        <f t="shared" si="37"/>
        <v>29.360730593607304</v>
      </c>
      <c r="J342">
        <f t="shared" si="38"/>
        <v>29.37956204379562</v>
      </c>
      <c r="K342">
        <f t="shared" si="39"/>
        <v>29.362992183505003</v>
      </c>
      <c r="L342">
        <f t="shared" si="40"/>
        <v>88.540949759119059</v>
      </c>
      <c r="M342">
        <f t="shared" si="41"/>
        <v>0.88540949759119059</v>
      </c>
      <c r="N342">
        <f t="shared" si="42"/>
        <v>155.3196834136271</v>
      </c>
      <c r="P342" t="s">
        <v>36</v>
      </c>
      <c r="Q342">
        <v>0</v>
      </c>
      <c r="R342" t="s">
        <v>36</v>
      </c>
      <c r="S342">
        <v>0</v>
      </c>
      <c r="T342" t="s">
        <v>36</v>
      </c>
      <c r="U342">
        <v>55</v>
      </c>
      <c r="V342" t="s">
        <v>37</v>
      </c>
      <c r="W342">
        <v>74</v>
      </c>
      <c r="X342" t="s">
        <v>38</v>
      </c>
      <c r="Y342">
        <v>47</v>
      </c>
      <c r="Z342" t="s">
        <v>38</v>
      </c>
    </row>
    <row r="343" spans="1:40" x14ac:dyDescent="0.35">
      <c r="A343" t="s">
        <v>34</v>
      </c>
      <c r="B343" t="s">
        <v>35</v>
      </c>
      <c r="C343">
        <v>38.847200000000001</v>
      </c>
      <c r="D343">
        <v>-77.034540000000007</v>
      </c>
      <c r="E343">
        <v>3</v>
      </c>
      <c r="F343" s="1">
        <v>43161</v>
      </c>
      <c r="G343">
        <v>0.01</v>
      </c>
      <c r="H343">
        <f t="shared" si="36"/>
        <v>322</v>
      </c>
      <c r="I343">
        <f t="shared" si="37"/>
        <v>29.360730593607304</v>
      </c>
      <c r="J343">
        <f t="shared" si="38"/>
        <v>29.37956204379562</v>
      </c>
      <c r="K343">
        <f t="shared" si="39"/>
        <v>29.362992183505003</v>
      </c>
      <c r="L343">
        <f t="shared" si="40"/>
        <v>88.540949759119059</v>
      </c>
      <c r="M343">
        <f t="shared" si="41"/>
        <v>0.88540949759119059</v>
      </c>
      <c r="N343">
        <f t="shared" si="42"/>
        <v>156.20509291121829</v>
      </c>
      <c r="P343" t="s">
        <v>36</v>
      </c>
      <c r="Q343">
        <v>0</v>
      </c>
      <c r="R343" t="s">
        <v>39</v>
      </c>
      <c r="S343">
        <v>0</v>
      </c>
      <c r="T343" t="s">
        <v>36</v>
      </c>
      <c r="U343">
        <v>47</v>
      </c>
      <c r="V343" t="s">
        <v>37</v>
      </c>
      <c r="W343">
        <v>54</v>
      </c>
      <c r="X343" t="s">
        <v>38</v>
      </c>
      <c r="Y343">
        <v>39</v>
      </c>
      <c r="Z343" t="s">
        <v>38</v>
      </c>
      <c r="AA343">
        <v>1</v>
      </c>
      <c r="AB343" t="s">
        <v>38</v>
      </c>
    </row>
    <row r="344" spans="1:40" x14ac:dyDescent="0.35">
      <c r="A344" t="s">
        <v>34</v>
      </c>
      <c r="B344" t="s">
        <v>35</v>
      </c>
      <c r="C344">
        <v>38.847200000000001</v>
      </c>
      <c r="D344">
        <v>-77.034540000000007</v>
      </c>
      <c r="E344">
        <v>3</v>
      </c>
      <c r="F344" s="1">
        <v>43171</v>
      </c>
      <c r="G344">
        <v>0.01</v>
      </c>
      <c r="H344">
        <f t="shared" si="36"/>
        <v>322</v>
      </c>
      <c r="I344">
        <f t="shared" si="37"/>
        <v>29.360730593607304</v>
      </c>
      <c r="J344">
        <f t="shared" si="38"/>
        <v>29.37956204379562</v>
      </c>
      <c r="K344">
        <f t="shared" si="39"/>
        <v>29.362992183505003</v>
      </c>
      <c r="L344">
        <f t="shared" si="40"/>
        <v>88.540949759119059</v>
      </c>
      <c r="M344">
        <f t="shared" si="41"/>
        <v>0.88540949759119059</v>
      </c>
      <c r="N344">
        <f t="shared" si="42"/>
        <v>157.09050240880947</v>
      </c>
      <c r="P344" t="s">
        <v>36</v>
      </c>
      <c r="Q344">
        <v>0</v>
      </c>
      <c r="R344" t="s">
        <v>39</v>
      </c>
      <c r="S344">
        <v>0</v>
      </c>
      <c r="T344" t="s">
        <v>36</v>
      </c>
      <c r="U344">
        <v>40</v>
      </c>
      <c r="V344" t="s">
        <v>37</v>
      </c>
      <c r="W344">
        <v>46</v>
      </c>
      <c r="X344" t="s">
        <v>38</v>
      </c>
      <c r="Y344">
        <v>34</v>
      </c>
      <c r="Z344" t="s">
        <v>38</v>
      </c>
    </row>
    <row r="345" spans="1:40" x14ac:dyDescent="0.35">
      <c r="A345" t="s">
        <v>34</v>
      </c>
      <c r="B345" t="s">
        <v>35</v>
      </c>
      <c r="C345">
        <v>38.847200000000001</v>
      </c>
      <c r="D345">
        <v>-77.034540000000007</v>
      </c>
      <c r="E345">
        <v>3</v>
      </c>
      <c r="F345" s="1">
        <v>43193</v>
      </c>
      <c r="G345">
        <v>0.01</v>
      </c>
      <c r="H345">
        <f t="shared" si="36"/>
        <v>322</v>
      </c>
      <c r="I345">
        <f t="shared" si="37"/>
        <v>29.360730593607304</v>
      </c>
      <c r="J345">
        <f t="shared" si="38"/>
        <v>29.37956204379562</v>
      </c>
      <c r="K345">
        <f t="shared" si="39"/>
        <v>29.362992183505003</v>
      </c>
      <c r="L345">
        <f t="shared" si="40"/>
        <v>88.540949759119059</v>
      </c>
      <c r="M345">
        <f t="shared" si="41"/>
        <v>0.88540949759119059</v>
      </c>
      <c r="N345">
        <f t="shared" si="42"/>
        <v>157.97591190640065</v>
      </c>
      <c r="P345" t="s">
        <v>36</v>
      </c>
      <c r="Q345">
        <v>0</v>
      </c>
      <c r="R345" t="s">
        <v>36</v>
      </c>
      <c r="S345">
        <v>0</v>
      </c>
      <c r="T345" t="s">
        <v>36</v>
      </c>
      <c r="U345">
        <v>47</v>
      </c>
      <c r="V345" t="s">
        <v>37</v>
      </c>
      <c r="W345">
        <v>56</v>
      </c>
      <c r="X345" t="s">
        <v>38</v>
      </c>
      <c r="Y345">
        <v>44</v>
      </c>
      <c r="Z345" t="s">
        <v>38</v>
      </c>
    </row>
    <row r="346" spans="1:40" x14ac:dyDescent="0.35">
      <c r="A346" t="s">
        <v>34</v>
      </c>
      <c r="B346" t="s">
        <v>35</v>
      </c>
      <c r="C346">
        <v>38.847200000000001</v>
      </c>
      <c r="D346">
        <v>-77.034540000000007</v>
      </c>
      <c r="E346">
        <v>3</v>
      </c>
      <c r="F346" s="1">
        <v>43248</v>
      </c>
      <c r="G346">
        <v>0.01</v>
      </c>
      <c r="H346">
        <f t="shared" si="36"/>
        <v>322</v>
      </c>
      <c r="I346">
        <f t="shared" si="37"/>
        <v>29.360730593607304</v>
      </c>
      <c r="J346">
        <f t="shared" si="38"/>
        <v>29.37956204379562</v>
      </c>
      <c r="K346">
        <f t="shared" si="39"/>
        <v>29.362992183505003</v>
      </c>
      <c r="L346">
        <f t="shared" si="40"/>
        <v>88.540949759119059</v>
      </c>
      <c r="M346">
        <f t="shared" si="41"/>
        <v>0.88540949759119059</v>
      </c>
      <c r="N346">
        <f t="shared" si="42"/>
        <v>158.86132140399184</v>
      </c>
      <c r="P346" t="s">
        <v>36</v>
      </c>
      <c r="Q346">
        <v>0</v>
      </c>
      <c r="R346" t="s">
        <v>36</v>
      </c>
      <c r="S346">
        <v>0</v>
      </c>
      <c r="T346" t="s">
        <v>36</v>
      </c>
      <c r="U346">
        <v>68</v>
      </c>
      <c r="V346" t="s">
        <v>37</v>
      </c>
      <c r="W346">
        <v>72</v>
      </c>
      <c r="X346" t="s">
        <v>38</v>
      </c>
      <c r="Y346">
        <v>64</v>
      </c>
      <c r="Z346" t="s">
        <v>38</v>
      </c>
      <c r="AA346">
        <v>1</v>
      </c>
      <c r="AB346" t="s">
        <v>38</v>
      </c>
    </row>
    <row r="347" spans="1:40" x14ac:dyDescent="0.35">
      <c r="A347" t="s">
        <v>34</v>
      </c>
      <c r="B347" t="s">
        <v>35</v>
      </c>
      <c r="C347">
        <v>38.847200000000001</v>
      </c>
      <c r="D347">
        <v>-77.034540000000007</v>
      </c>
      <c r="E347">
        <v>3</v>
      </c>
      <c r="F347" s="1">
        <v>43323</v>
      </c>
      <c r="G347">
        <v>0.01</v>
      </c>
      <c r="H347">
        <f t="shared" si="36"/>
        <v>322</v>
      </c>
      <c r="I347">
        <f t="shared" si="37"/>
        <v>29.360730593607304</v>
      </c>
      <c r="J347">
        <f t="shared" si="38"/>
        <v>29.37956204379562</v>
      </c>
      <c r="K347">
        <f t="shared" si="39"/>
        <v>29.362992183505003</v>
      </c>
      <c r="L347">
        <f t="shared" si="40"/>
        <v>88.540949759119059</v>
      </c>
      <c r="M347">
        <f t="shared" si="41"/>
        <v>0.88540949759119059</v>
      </c>
      <c r="N347">
        <f t="shared" si="42"/>
        <v>159.74673090158302</v>
      </c>
      <c r="P347" t="s">
        <v>36</v>
      </c>
      <c r="Q347">
        <v>0</v>
      </c>
      <c r="R347" t="s">
        <v>36</v>
      </c>
      <c r="S347">
        <v>0</v>
      </c>
      <c r="T347" t="s">
        <v>36</v>
      </c>
      <c r="U347">
        <v>83</v>
      </c>
      <c r="V347" t="s">
        <v>37</v>
      </c>
      <c r="W347">
        <v>91</v>
      </c>
      <c r="X347" t="s">
        <v>38</v>
      </c>
      <c r="Y347">
        <v>76</v>
      </c>
      <c r="Z347" t="s">
        <v>38</v>
      </c>
      <c r="AE347">
        <v>1</v>
      </c>
      <c r="AF347" t="s">
        <v>38</v>
      </c>
    </row>
    <row r="348" spans="1:40" x14ac:dyDescent="0.35">
      <c r="A348" t="s">
        <v>34</v>
      </c>
      <c r="B348" t="s">
        <v>35</v>
      </c>
      <c r="C348">
        <v>38.847200000000001</v>
      </c>
      <c r="D348">
        <v>-77.034540000000007</v>
      </c>
      <c r="E348">
        <v>3</v>
      </c>
      <c r="F348" s="1">
        <v>43355</v>
      </c>
      <c r="G348">
        <v>0.01</v>
      </c>
      <c r="H348">
        <f t="shared" si="36"/>
        <v>322</v>
      </c>
      <c r="I348">
        <f t="shared" si="37"/>
        <v>29.360730593607304</v>
      </c>
      <c r="J348">
        <f t="shared" si="38"/>
        <v>29.37956204379562</v>
      </c>
      <c r="K348">
        <f t="shared" si="39"/>
        <v>29.362992183505003</v>
      </c>
      <c r="L348">
        <f t="shared" si="40"/>
        <v>88.540949759119059</v>
      </c>
      <c r="M348">
        <f t="shared" si="41"/>
        <v>0.88540949759119059</v>
      </c>
      <c r="N348">
        <f t="shared" si="42"/>
        <v>160.6321403991742</v>
      </c>
      <c r="P348" t="s">
        <v>36</v>
      </c>
      <c r="Q348">
        <v>0</v>
      </c>
      <c r="R348" t="s">
        <v>36</v>
      </c>
      <c r="S348">
        <v>0</v>
      </c>
      <c r="T348" t="s">
        <v>36</v>
      </c>
      <c r="U348">
        <v>76</v>
      </c>
      <c r="V348" t="s">
        <v>37</v>
      </c>
      <c r="W348">
        <v>86</v>
      </c>
      <c r="X348" t="s">
        <v>38</v>
      </c>
      <c r="Y348">
        <v>71</v>
      </c>
      <c r="Z348" t="s">
        <v>38</v>
      </c>
      <c r="AA348">
        <v>1</v>
      </c>
      <c r="AB348" t="s">
        <v>38</v>
      </c>
      <c r="AM348">
        <v>1</v>
      </c>
      <c r="AN348" t="s">
        <v>38</v>
      </c>
    </row>
    <row r="349" spans="1:40" x14ac:dyDescent="0.35">
      <c r="A349" t="s">
        <v>34</v>
      </c>
      <c r="B349" t="s">
        <v>35</v>
      </c>
      <c r="C349">
        <v>38.847200000000001</v>
      </c>
      <c r="D349">
        <v>-77.034540000000007</v>
      </c>
      <c r="E349">
        <v>3</v>
      </c>
      <c r="F349" s="1">
        <v>43365</v>
      </c>
      <c r="G349">
        <v>0.01</v>
      </c>
      <c r="H349">
        <f t="shared" si="36"/>
        <v>322</v>
      </c>
      <c r="I349">
        <f t="shared" si="37"/>
        <v>29.360730593607304</v>
      </c>
      <c r="J349">
        <f t="shared" si="38"/>
        <v>29.37956204379562</v>
      </c>
      <c r="K349">
        <f t="shared" si="39"/>
        <v>29.362992183505003</v>
      </c>
      <c r="L349">
        <f t="shared" si="40"/>
        <v>88.540949759119059</v>
      </c>
      <c r="M349">
        <f t="shared" si="41"/>
        <v>0.88540949759119059</v>
      </c>
      <c r="N349">
        <f t="shared" si="42"/>
        <v>161.51754989676539</v>
      </c>
      <c r="P349" t="s">
        <v>36</v>
      </c>
      <c r="Q349">
        <v>0</v>
      </c>
      <c r="R349" t="s">
        <v>36</v>
      </c>
      <c r="S349">
        <v>0</v>
      </c>
      <c r="T349" t="s">
        <v>36</v>
      </c>
      <c r="U349">
        <v>75</v>
      </c>
      <c r="V349" t="s">
        <v>37</v>
      </c>
      <c r="W349">
        <v>80</v>
      </c>
      <c r="X349" t="s">
        <v>38</v>
      </c>
      <c r="Y349">
        <v>65</v>
      </c>
      <c r="Z349" t="s">
        <v>38</v>
      </c>
    </row>
    <row r="350" spans="1:40" x14ac:dyDescent="0.35">
      <c r="A350" t="s">
        <v>34</v>
      </c>
      <c r="B350" t="s">
        <v>35</v>
      </c>
      <c r="C350">
        <v>38.847200000000001</v>
      </c>
      <c r="D350">
        <v>-77.034540000000007</v>
      </c>
      <c r="E350">
        <v>3</v>
      </c>
      <c r="F350" s="1">
        <v>43387</v>
      </c>
      <c r="G350">
        <v>0.01</v>
      </c>
      <c r="H350">
        <f t="shared" si="36"/>
        <v>322</v>
      </c>
      <c r="I350">
        <f t="shared" si="37"/>
        <v>29.360730593607304</v>
      </c>
      <c r="J350">
        <f t="shared" si="38"/>
        <v>29.37956204379562</v>
      </c>
      <c r="K350">
        <f t="shared" si="39"/>
        <v>29.362992183505003</v>
      </c>
      <c r="L350">
        <f t="shared" si="40"/>
        <v>88.540949759119059</v>
      </c>
      <c r="M350">
        <f t="shared" si="41"/>
        <v>0.88540949759119059</v>
      </c>
      <c r="N350">
        <f t="shared" si="42"/>
        <v>162.40295939435657</v>
      </c>
      <c r="P350" t="s">
        <v>36</v>
      </c>
      <c r="Q350">
        <v>0</v>
      </c>
      <c r="R350" t="s">
        <v>36</v>
      </c>
      <c r="S350">
        <v>0</v>
      </c>
      <c r="T350" t="s">
        <v>36</v>
      </c>
      <c r="U350">
        <v>53</v>
      </c>
      <c r="V350" t="s">
        <v>37</v>
      </c>
      <c r="W350">
        <v>60</v>
      </c>
      <c r="X350" t="s">
        <v>38</v>
      </c>
      <c r="Y350">
        <v>48</v>
      </c>
      <c r="Z350" t="s">
        <v>38</v>
      </c>
      <c r="AA350">
        <v>1</v>
      </c>
      <c r="AB350" t="s">
        <v>38</v>
      </c>
    </row>
    <row r="351" spans="1:40" x14ac:dyDescent="0.35">
      <c r="A351" t="s">
        <v>34</v>
      </c>
      <c r="B351" t="s">
        <v>35</v>
      </c>
      <c r="C351">
        <v>38.847200000000001</v>
      </c>
      <c r="D351">
        <v>-77.034540000000007</v>
      </c>
      <c r="E351">
        <v>3</v>
      </c>
      <c r="F351" s="1">
        <v>43434</v>
      </c>
      <c r="G351">
        <v>0.01</v>
      </c>
      <c r="H351">
        <f t="shared" si="36"/>
        <v>322</v>
      </c>
      <c r="I351">
        <f t="shared" si="37"/>
        <v>29.360730593607304</v>
      </c>
      <c r="J351">
        <f t="shared" si="38"/>
        <v>29.37956204379562</v>
      </c>
      <c r="K351">
        <f t="shared" si="39"/>
        <v>29.362992183505003</v>
      </c>
      <c r="L351">
        <f t="shared" si="40"/>
        <v>88.540949759119059</v>
      </c>
      <c r="M351">
        <f t="shared" si="41"/>
        <v>0.88540949759119059</v>
      </c>
      <c r="N351">
        <f t="shared" si="42"/>
        <v>163.28836889194775</v>
      </c>
      <c r="P351" t="s">
        <v>36</v>
      </c>
      <c r="Q351">
        <v>0</v>
      </c>
      <c r="R351" t="s">
        <v>36</v>
      </c>
      <c r="S351">
        <v>0</v>
      </c>
      <c r="T351" t="s">
        <v>36</v>
      </c>
      <c r="U351">
        <v>41</v>
      </c>
      <c r="V351" t="s">
        <v>37</v>
      </c>
      <c r="W351">
        <v>47</v>
      </c>
      <c r="X351" t="s">
        <v>38</v>
      </c>
      <c r="Y351">
        <v>38</v>
      </c>
      <c r="Z351" t="s">
        <v>38</v>
      </c>
    </row>
    <row r="352" spans="1:40" x14ac:dyDescent="0.35">
      <c r="A352" t="s">
        <v>34</v>
      </c>
      <c r="B352" t="s">
        <v>35</v>
      </c>
      <c r="C352">
        <v>38.847200000000001</v>
      </c>
      <c r="D352">
        <v>-77.034540000000007</v>
      </c>
      <c r="E352">
        <v>3</v>
      </c>
      <c r="F352" s="1">
        <v>43461</v>
      </c>
      <c r="G352">
        <v>0.01</v>
      </c>
      <c r="H352">
        <f t="shared" si="36"/>
        <v>322</v>
      </c>
      <c r="I352">
        <f t="shared" si="37"/>
        <v>29.360730593607304</v>
      </c>
      <c r="J352">
        <f t="shared" si="38"/>
        <v>29.37956204379562</v>
      </c>
      <c r="K352">
        <f t="shared" si="39"/>
        <v>29.362992183505003</v>
      </c>
      <c r="L352">
        <f t="shared" si="40"/>
        <v>88.540949759119059</v>
      </c>
      <c r="M352">
        <f t="shared" si="41"/>
        <v>0.88540949759119059</v>
      </c>
      <c r="N352">
        <f t="shared" si="42"/>
        <v>164.17377838953894</v>
      </c>
      <c r="P352" t="s">
        <v>36</v>
      </c>
      <c r="Q352">
        <v>0</v>
      </c>
      <c r="R352" t="s">
        <v>36</v>
      </c>
      <c r="S352">
        <v>0</v>
      </c>
      <c r="T352" t="s">
        <v>36</v>
      </c>
      <c r="U352">
        <v>41</v>
      </c>
      <c r="V352" t="s">
        <v>37</v>
      </c>
      <c r="W352">
        <v>53</v>
      </c>
      <c r="X352" t="s">
        <v>38</v>
      </c>
      <c r="Y352">
        <v>33</v>
      </c>
      <c r="Z352" t="s">
        <v>38</v>
      </c>
      <c r="AA352">
        <v>1</v>
      </c>
      <c r="AB352" t="s">
        <v>38</v>
      </c>
    </row>
    <row r="353" spans="1:42" x14ac:dyDescent="0.35">
      <c r="A353" t="s">
        <v>34</v>
      </c>
      <c r="B353" t="s">
        <v>35</v>
      </c>
      <c r="C353">
        <v>38.847200000000001</v>
      </c>
      <c r="D353">
        <v>-77.034540000000007</v>
      </c>
      <c r="E353">
        <v>3</v>
      </c>
      <c r="F353" s="1">
        <v>43528</v>
      </c>
      <c r="G353">
        <v>0.01</v>
      </c>
      <c r="H353">
        <f t="shared" si="36"/>
        <v>322</v>
      </c>
      <c r="I353">
        <f t="shared" si="37"/>
        <v>29.360730593607304</v>
      </c>
      <c r="J353">
        <f t="shared" si="38"/>
        <v>29.37956204379562</v>
      </c>
      <c r="K353">
        <f t="shared" si="39"/>
        <v>29.362992183505003</v>
      </c>
      <c r="L353">
        <f t="shared" si="40"/>
        <v>88.540949759119059</v>
      </c>
      <c r="M353">
        <f t="shared" si="41"/>
        <v>0.88540949759119059</v>
      </c>
      <c r="N353">
        <f t="shared" si="42"/>
        <v>165.05918788713012</v>
      </c>
      <c r="P353" t="s">
        <v>36</v>
      </c>
      <c r="Q353">
        <v>0</v>
      </c>
      <c r="R353" t="s">
        <v>36</v>
      </c>
      <c r="S353">
        <v>0</v>
      </c>
      <c r="T353" t="s">
        <v>36</v>
      </c>
      <c r="U353">
        <v>38</v>
      </c>
      <c r="V353" t="s">
        <v>37</v>
      </c>
      <c r="W353">
        <v>43</v>
      </c>
      <c r="X353" t="s">
        <v>38</v>
      </c>
      <c r="Y353">
        <v>30</v>
      </c>
      <c r="Z353" t="s">
        <v>38</v>
      </c>
      <c r="AA353">
        <v>1</v>
      </c>
      <c r="AB353" t="s">
        <v>38</v>
      </c>
    </row>
    <row r="354" spans="1:42" x14ac:dyDescent="0.35">
      <c r="A354" t="s">
        <v>34</v>
      </c>
      <c r="B354" t="s">
        <v>35</v>
      </c>
      <c r="C354">
        <v>38.847200000000001</v>
      </c>
      <c r="D354">
        <v>-77.034540000000007</v>
      </c>
      <c r="E354">
        <v>3</v>
      </c>
      <c r="F354" s="1">
        <v>43564</v>
      </c>
      <c r="G354">
        <v>0.01</v>
      </c>
      <c r="H354">
        <f t="shared" si="36"/>
        <v>322</v>
      </c>
      <c r="I354">
        <f t="shared" si="37"/>
        <v>29.360730593607304</v>
      </c>
      <c r="J354">
        <f t="shared" si="38"/>
        <v>29.37956204379562</v>
      </c>
      <c r="K354">
        <f t="shared" si="39"/>
        <v>29.362992183505003</v>
      </c>
      <c r="L354">
        <f t="shared" si="40"/>
        <v>88.540949759119059</v>
      </c>
      <c r="M354">
        <f t="shared" si="41"/>
        <v>0.88540949759119059</v>
      </c>
      <c r="N354">
        <f t="shared" si="42"/>
        <v>165.94459738472131</v>
      </c>
      <c r="P354" t="s">
        <v>36</v>
      </c>
      <c r="Q354">
        <v>0</v>
      </c>
      <c r="R354" t="s">
        <v>36</v>
      </c>
      <c r="S354">
        <v>0</v>
      </c>
      <c r="T354" t="s">
        <v>36</v>
      </c>
      <c r="U354">
        <v>69</v>
      </c>
      <c r="V354" t="s">
        <v>37</v>
      </c>
      <c r="W354">
        <v>81</v>
      </c>
      <c r="X354" t="s">
        <v>38</v>
      </c>
      <c r="Y354">
        <v>61</v>
      </c>
      <c r="Z354" t="s">
        <v>38</v>
      </c>
      <c r="AA354">
        <v>1</v>
      </c>
      <c r="AB354" t="s">
        <v>38</v>
      </c>
    </row>
    <row r="355" spans="1:42" x14ac:dyDescent="0.35">
      <c r="A355" t="s">
        <v>34</v>
      </c>
      <c r="B355" t="s">
        <v>35</v>
      </c>
      <c r="C355">
        <v>38.847200000000001</v>
      </c>
      <c r="D355">
        <v>-77.034540000000007</v>
      </c>
      <c r="E355">
        <v>3</v>
      </c>
      <c r="F355" s="1">
        <v>43601</v>
      </c>
      <c r="G355">
        <v>0.01</v>
      </c>
      <c r="H355">
        <f t="shared" si="36"/>
        <v>322</v>
      </c>
      <c r="I355">
        <f t="shared" si="37"/>
        <v>29.360730593607304</v>
      </c>
      <c r="J355">
        <f t="shared" si="38"/>
        <v>29.37956204379562</v>
      </c>
      <c r="K355">
        <f t="shared" si="39"/>
        <v>29.362992183505003</v>
      </c>
      <c r="L355">
        <f t="shared" si="40"/>
        <v>88.540949759119059</v>
      </c>
      <c r="M355">
        <f t="shared" si="41"/>
        <v>0.88540949759119059</v>
      </c>
      <c r="N355">
        <f t="shared" si="42"/>
        <v>166.83000688231249</v>
      </c>
      <c r="P355" t="s">
        <v>36</v>
      </c>
      <c r="Q355">
        <v>0</v>
      </c>
      <c r="R355" t="s">
        <v>36</v>
      </c>
      <c r="S355">
        <v>0</v>
      </c>
      <c r="T355" t="s">
        <v>36</v>
      </c>
      <c r="U355">
        <v>67</v>
      </c>
      <c r="V355" t="s">
        <v>37</v>
      </c>
      <c r="W355">
        <v>80</v>
      </c>
      <c r="X355" t="s">
        <v>38</v>
      </c>
      <c r="Y355">
        <v>56</v>
      </c>
      <c r="Z355" t="s">
        <v>38</v>
      </c>
    </row>
    <row r="356" spans="1:42" x14ac:dyDescent="0.35">
      <c r="A356" t="s">
        <v>34</v>
      </c>
      <c r="B356" t="s">
        <v>35</v>
      </c>
      <c r="C356">
        <v>38.847200000000001</v>
      </c>
      <c r="D356">
        <v>-77.034540000000007</v>
      </c>
      <c r="E356">
        <v>3</v>
      </c>
      <c r="F356" s="1">
        <v>43618</v>
      </c>
      <c r="G356">
        <v>0.01</v>
      </c>
      <c r="H356">
        <f t="shared" si="36"/>
        <v>322</v>
      </c>
      <c r="I356">
        <f t="shared" si="37"/>
        <v>29.360730593607304</v>
      </c>
      <c r="J356">
        <f t="shared" si="38"/>
        <v>29.37956204379562</v>
      </c>
      <c r="K356">
        <f t="shared" si="39"/>
        <v>29.362992183505003</v>
      </c>
      <c r="L356">
        <f t="shared" si="40"/>
        <v>88.540949759119059</v>
      </c>
      <c r="M356">
        <f t="shared" si="41"/>
        <v>0.88540949759119059</v>
      </c>
      <c r="N356">
        <f t="shared" si="42"/>
        <v>167.71541637990367</v>
      </c>
      <c r="P356" t="s">
        <v>36</v>
      </c>
      <c r="Q356">
        <v>0</v>
      </c>
      <c r="R356" t="s">
        <v>36</v>
      </c>
      <c r="S356">
        <v>0</v>
      </c>
      <c r="T356" t="s">
        <v>36</v>
      </c>
      <c r="U356">
        <v>76</v>
      </c>
      <c r="V356" t="s">
        <v>37</v>
      </c>
      <c r="W356">
        <v>85</v>
      </c>
      <c r="X356" t="s">
        <v>38</v>
      </c>
      <c r="Y356">
        <v>67</v>
      </c>
      <c r="Z356" t="s">
        <v>38</v>
      </c>
      <c r="AE356">
        <v>1</v>
      </c>
      <c r="AF356" t="s">
        <v>38</v>
      </c>
    </row>
    <row r="357" spans="1:42" x14ac:dyDescent="0.35">
      <c r="A357" t="s">
        <v>34</v>
      </c>
      <c r="B357" t="s">
        <v>35</v>
      </c>
      <c r="C357">
        <v>38.847200000000001</v>
      </c>
      <c r="D357">
        <v>-77.034540000000007</v>
      </c>
      <c r="E357">
        <v>3</v>
      </c>
      <c r="F357" s="1">
        <v>43621</v>
      </c>
      <c r="G357">
        <v>0.01</v>
      </c>
      <c r="H357">
        <f t="shared" si="36"/>
        <v>322</v>
      </c>
      <c r="I357">
        <f t="shared" si="37"/>
        <v>29.360730593607304</v>
      </c>
      <c r="J357">
        <f t="shared" si="38"/>
        <v>29.37956204379562</v>
      </c>
      <c r="K357">
        <f t="shared" si="39"/>
        <v>29.362992183505003</v>
      </c>
      <c r="L357">
        <f t="shared" si="40"/>
        <v>88.540949759119059</v>
      </c>
      <c r="M357">
        <f t="shared" si="41"/>
        <v>0.88540949759119059</v>
      </c>
      <c r="N357">
        <f t="shared" si="42"/>
        <v>168.60082587749486</v>
      </c>
      <c r="P357" t="s">
        <v>36</v>
      </c>
      <c r="Q357">
        <v>0</v>
      </c>
      <c r="R357" t="s">
        <v>36</v>
      </c>
      <c r="S357">
        <v>0</v>
      </c>
      <c r="T357" t="s">
        <v>36</v>
      </c>
      <c r="U357">
        <v>74</v>
      </c>
      <c r="V357" t="s">
        <v>37</v>
      </c>
      <c r="W357">
        <v>83</v>
      </c>
      <c r="X357" t="s">
        <v>38</v>
      </c>
      <c r="Y357">
        <v>65</v>
      </c>
      <c r="Z357" t="s">
        <v>38</v>
      </c>
      <c r="AA357">
        <v>1</v>
      </c>
      <c r="AB357" t="s">
        <v>38</v>
      </c>
      <c r="AE357">
        <v>1</v>
      </c>
      <c r="AF357" t="s">
        <v>38</v>
      </c>
    </row>
    <row r="358" spans="1:42" x14ac:dyDescent="0.35">
      <c r="A358" t="s">
        <v>34</v>
      </c>
      <c r="B358" t="s">
        <v>35</v>
      </c>
      <c r="C358">
        <v>38.847200000000001</v>
      </c>
      <c r="D358">
        <v>-77.034540000000007</v>
      </c>
      <c r="E358">
        <v>3</v>
      </c>
      <c r="F358" s="1">
        <v>43651</v>
      </c>
      <c r="G358">
        <v>0.01</v>
      </c>
      <c r="H358">
        <f t="shared" si="36"/>
        <v>322</v>
      </c>
      <c r="I358">
        <f t="shared" si="37"/>
        <v>29.360730593607304</v>
      </c>
      <c r="J358">
        <f t="shared" si="38"/>
        <v>29.37956204379562</v>
      </c>
      <c r="K358">
        <f t="shared" si="39"/>
        <v>29.362992183505003</v>
      </c>
      <c r="L358">
        <f t="shared" si="40"/>
        <v>88.540949759119059</v>
      </c>
      <c r="M358">
        <f t="shared" si="41"/>
        <v>0.88540949759119059</v>
      </c>
      <c r="N358">
        <f t="shared" si="42"/>
        <v>169.48623537508604</v>
      </c>
      <c r="P358" t="s">
        <v>36</v>
      </c>
      <c r="Q358">
        <v>0</v>
      </c>
      <c r="R358" t="s">
        <v>36</v>
      </c>
      <c r="S358">
        <v>0</v>
      </c>
      <c r="T358" t="s">
        <v>36</v>
      </c>
      <c r="U358">
        <v>81</v>
      </c>
      <c r="V358" t="s">
        <v>37</v>
      </c>
      <c r="W358">
        <v>90</v>
      </c>
      <c r="X358" t="s">
        <v>38</v>
      </c>
      <c r="Y358">
        <v>77</v>
      </c>
      <c r="Z358" t="s">
        <v>38</v>
      </c>
      <c r="AA358">
        <v>1</v>
      </c>
      <c r="AB358" t="s">
        <v>38</v>
      </c>
      <c r="AE358">
        <v>1</v>
      </c>
      <c r="AF358" t="s">
        <v>38</v>
      </c>
    </row>
    <row r="359" spans="1:42" x14ac:dyDescent="0.35">
      <c r="A359" t="s">
        <v>34</v>
      </c>
      <c r="B359" t="s">
        <v>35</v>
      </c>
      <c r="C359">
        <v>38.847200000000001</v>
      </c>
      <c r="D359">
        <v>-77.034540000000007</v>
      </c>
      <c r="E359">
        <v>3</v>
      </c>
      <c r="F359" s="1">
        <v>43671</v>
      </c>
      <c r="G359">
        <v>0.01</v>
      </c>
      <c r="H359">
        <f t="shared" si="36"/>
        <v>322</v>
      </c>
      <c r="I359">
        <f t="shared" si="37"/>
        <v>29.360730593607304</v>
      </c>
      <c r="J359">
        <f t="shared" si="38"/>
        <v>29.37956204379562</v>
      </c>
      <c r="K359">
        <f t="shared" si="39"/>
        <v>29.362992183505003</v>
      </c>
      <c r="L359">
        <f t="shared" si="40"/>
        <v>88.540949759119059</v>
      </c>
      <c r="M359">
        <f t="shared" si="41"/>
        <v>0.88540949759119059</v>
      </c>
      <c r="N359">
        <f t="shared" si="42"/>
        <v>170.37164487267722</v>
      </c>
      <c r="P359" t="s">
        <v>36</v>
      </c>
      <c r="Q359">
        <v>0</v>
      </c>
      <c r="R359" t="s">
        <v>36</v>
      </c>
      <c r="S359">
        <v>0</v>
      </c>
      <c r="T359" t="s">
        <v>36</v>
      </c>
      <c r="U359">
        <v>76</v>
      </c>
      <c r="V359" t="s">
        <v>37</v>
      </c>
      <c r="W359">
        <v>88</v>
      </c>
      <c r="X359" t="s">
        <v>38</v>
      </c>
      <c r="Y359">
        <v>65</v>
      </c>
      <c r="Z359" t="s">
        <v>38</v>
      </c>
    </row>
    <row r="360" spans="1:42" x14ac:dyDescent="0.35">
      <c r="A360" t="s">
        <v>34</v>
      </c>
      <c r="B360" t="s">
        <v>35</v>
      </c>
      <c r="C360">
        <v>38.847200000000001</v>
      </c>
      <c r="D360">
        <v>-77.034540000000007</v>
      </c>
      <c r="E360">
        <v>3</v>
      </c>
      <c r="F360" s="1">
        <v>43677</v>
      </c>
      <c r="G360">
        <v>0.01</v>
      </c>
      <c r="H360">
        <f t="shared" si="36"/>
        <v>322</v>
      </c>
      <c r="I360">
        <f t="shared" si="37"/>
        <v>29.360730593607304</v>
      </c>
      <c r="J360">
        <f t="shared" si="38"/>
        <v>29.37956204379562</v>
      </c>
      <c r="K360">
        <f t="shared" si="39"/>
        <v>29.362992183505003</v>
      </c>
      <c r="L360">
        <f t="shared" si="40"/>
        <v>88.540949759119059</v>
      </c>
      <c r="M360">
        <f t="shared" si="41"/>
        <v>0.88540949759119059</v>
      </c>
      <c r="N360">
        <f t="shared" si="42"/>
        <v>171.25705437026841</v>
      </c>
      <c r="P360" t="s">
        <v>36</v>
      </c>
      <c r="Q360">
        <v>0</v>
      </c>
      <c r="R360" t="s">
        <v>36</v>
      </c>
      <c r="S360">
        <v>0</v>
      </c>
      <c r="T360" t="s">
        <v>36</v>
      </c>
      <c r="U360">
        <v>82</v>
      </c>
      <c r="V360" t="s">
        <v>37</v>
      </c>
      <c r="W360">
        <v>90</v>
      </c>
      <c r="X360" t="s">
        <v>38</v>
      </c>
      <c r="Y360">
        <v>74</v>
      </c>
      <c r="Z360" t="s">
        <v>38</v>
      </c>
    </row>
    <row r="361" spans="1:42" x14ac:dyDescent="0.35">
      <c r="A361" t="s">
        <v>34</v>
      </c>
      <c r="B361" t="s">
        <v>35</v>
      </c>
      <c r="C361">
        <v>38.847200000000001</v>
      </c>
      <c r="D361">
        <v>-77.034540000000007</v>
      </c>
      <c r="E361">
        <v>3</v>
      </c>
      <c r="F361" s="1">
        <v>43698</v>
      </c>
      <c r="G361">
        <v>0.01</v>
      </c>
      <c r="H361">
        <f t="shared" si="36"/>
        <v>322</v>
      </c>
      <c r="I361">
        <f t="shared" si="37"/>
        <v>29.360730593607304</v>
      </c>
      <c r="J361">
        <f t="shared" si="38"/>
        <v>29.37956204379562</v>
      </c>
      <c r="K361">
        <f t="shared" si="39"/>
        <v>29.362992183505003</v>
      </c>
      <c r="L361">
        <f t="shared" si="40"/>
        <v>88.540949759119059</v>
      </c>
      <c r="M361">
        <f t="shared" si="41"/>
        <v>0.88540949759119059</v>
      </c>
      <c r="N361">
        <f t="shared" si="42"/>
        <v>172.14246386785959</v>
      </c>
      <c r="P361" t="s">
        <v>36</v>
      </c>
      <c r="Q361">
        <v>0</v>
      </c>
      <c r="R361" t="s">
        <v>36</v>
      </c>
      <c r="S361">
        <v>0</v>
      </c>
      <c r="T361" t="s">
        <v>36</v>
      </c>
      <c r="U361">
        <v>80</v>
      </c>
      <c r="V361" t="s">
        <v>37</v>
      </c>
      <c r="W361">
        <v>93</v>
      </c>
      <c r="X361" t="s">
        <v>38</v>
      </c>
      <c r="Y361">
        <v>72</v>
      </c>
      <c r="Z361" t="s">
        <v>38</v>
      </c>
      <c r="AE361">
        <v>1</v>
      </c>
      <c r="AF361" t="s">
        <v>38</v>
      </c>
    </row>
    <row r="362" spans="1:42" x14ac:dyDescent="0.35">
      <c r="A362" t="s">
        <v>34</v>
      </c>
      <c r="B362" t="s">
        <v>35</v>
      </c>
      <c r="C362">
        <v>38.847200000000001</v>
      </c>
      <c r="D362">
        <v>-77.034540000000007</v>
      </c>
      <c r="E362">
        <v>3</v>
      </c>
      <c r="F362" s="1">
        <v>43719</v>
      </c>
      <c r="G362">
        <v>0.01</v>
      </c>
      <c r="H362">
        <f t="shared" si="36"/>
        <v>322</v>
      </c>
      <c r="I362">
        <f t="shared" si="37"/>
        <v>29.360730593607304</v>
      </c>
      <c r="J362">
        <f t="shared" si="38"/>
        <v>29.37956204379562</v>
      </c>
      <c r="K362">
        <f t="shared" si="39"/>
        <v>29.362992183505003</v>
      </c>
      <c r="L362">
        <f t="shared" si="40"/>
        <v>88.540949759119059</v>
      </c>
      <c r="M362">
        <f t="shared" si="41"/>
        <v>0.88540949759119059</v>
      </c>
      <c r="N362">
        <f t="shared" si="42"/>
        <v>173.02787336545077</v>
      </c>
      <c r="P362" t="s">
        <v>36</v>
      </c>
      <c r="Q362">
        <v>0</v>
      </c>
      <c r="R362" t="s">
        <v>36</v>
      </c>
      <c r="S362">
        <v>0</v>
      </c>
      <c r="T362" t="s">
        <v>36</v>
      </c>
      <c r="U362">
        <v>79</v>
      </c>
      <c r="V362" t="s">
        <v>37</v>
      </c>
      <c r="W362">
        <v>93</v>
      </c>
      <c r="X362" t="s">
        <v>38</v>
      </c>
      <c r="Y362">
        <v>71</v>
      </c>
      <c r="Z362" t="s">
        <v>38</v>
      </c>
      <c r="AE362">
        <v>1</v>
      </c>
      <c r="AF362" t="s">
        <v>38</v>
      </c>
    </row>
    <row r="363" spans="1:42" x14ac:dyDescent="0.35">
      <c r="A363" t="s">
        <v>34</v>
      </c>
      <c r="B363" t="s">
        <v>35</v>
      </c>
      <c r="C363">
        <v>38.847200000000001</v>
      </c>
      <c r="D363">
        <v>-77.034540000000007</v>
      </c>
      <c r="E363">
        <v>3</v>
      </c>
      <c r="F363" s="1">
        <v>43796</v>
      </c>
      <c r="G363">
        <v>0.01</v>
      </c>
      <c r="H363">
        <f t="shared" si="36"/>
        <v>322</v>
      </c>
      <c r="I363">
        <f t="shared" si="37"/>
        <v>29.360730593607304</v>
      </c>
      <c r="J363">
        <f t="shared" si="38"/>
        <v>29.37956204379562</v>
      </c>
      <c r="K363">
        <f t="shared" si="39"/>
        <v>29.362992183505003</v>
      </c>
      <c r="L363">
        <f t="shared" si="40"/>
        <v>88.540949759119059</v>
      </c>
      <c r="M363">
        <f t="shared" si="41"/>
        <v>0.88540949759119059</v>
      </c>
      <c r="N363">
        <f t="shared" si="42"/>
        <v>173.91328286304196</v>
      </c>
      <c r="P363" t="s">
        <v>36</v>
      </c>
      <c r="Q363">
        <v>0</v>
      </c>
      <c r="R363" t="s">
        <v>36</v>
      </c>
      <c r="S363">
        <v>0</v>
      </c>
      <c r="T363" t="s">
        <v>36</v>
      </c>
      <c r="U363">
        <v>51</v>
      </c>
      <c r="V363" t="s">
        <v>37</v>
      </c>
      <c r="W363">
        <v>58</v>
      </c>
      <c r="X363" t="s">
        <v>38</v>
      </c>
      <c r="Y363">
        <v>44</v>
      </c>
      <c r="Z363" t="s">
        <v>38</v>
      </c>
    </row>
    <row r="364" spans="1:42" x14ac:dyDescent="0.35">
      <c r="A364" t="s">
        <v>34</v>
      </c>
      <c r="B364" t="s">
        <v>35</v>
      </c>
      <c r="C364">
        <v>38.847200000000001</v>
      </c>
      <c r="D364">
        <v>-77.034540000000007</v>
      </c>
      <c r="E364">
        <v>3</v>
      </c>
      <c r="F364" s="1">
        <v>43801</v>
      </c>
      <c r="G364">
        <v>0.01</v>
      </c>
      <c r="H364">
        <f t="shared" si="36"/>
        <v>322</v>
      </c>
      <c r="I364">
        <f t="shared" si="37"/>
        <v>29.360730593607304</v>
      </c>
      <c r="J364">
        <f t="shared" si="38"/>
        <v>29.37956204379562</v>
      </c>
      <c r="K364">
        <f t="shared" si="39"/>
        <v>29.362992183505003</v>
      </c>
      <c r="L364">
        <f t="shared" si="40"/>
        <v>88.540949759119059</v>
      </c>
      <c r="M364">
        <f t="shared" si="41"/>
        <v>0.88540949759119059</v>
      </c>
      <c r="N364">
        <f t="shared" si="42"/>
        <v>174.79869236063314</v>
      </c>
      <c r="P364" t="s">
        <v>36</v>
      </c>
      <c r="Q364">
        <v>0</v>
      </c>
      <c r="R364" t="s">
        <v>36</v>
      </c>
      <c r="S364">
        <v>0</v>
      </c>
      <c r="T364" t="s">
        <v>36</v>
      </c>
      <c r="U364">
        <v>42</v>
      </c>
      <c r="V364" t="s">
        <v>37</v>
      </c>
      <c r="W364">
        <v>44</v>
      </c>
      <c r="X364" t="s">
        <v>38</v>
      </c>
      <c r="Y364">
        <v>40</v>
      </c>
      <c r="Z364" t="s">
        <v>38</v>
      </c>
    </row>
    <row r="365" spans="1:42" x14ac:dyDescent="0.35">
      <c r="A365" t="s">
        <v>34</v>
      </c>
      <c r="B365" t="s">
        <v>35</v>
      </c>
      <c r="C365">
        <v>38.847200000000001</v>
      </c>
      <c r="D365">
        <v>-77.034540000000007</v>
      </c>
      <c r="E365">
        <v>3</v>
      </c>
      <c r="F365" s="1">
        <v>43803</v>
      </c>
      <c r="G365">
        <v>0.01</v>
      </c>
      <c r="H365">
        <f t="shared" si="36"/>
        <v>322</v>
      </c>
      <c r="I365">
        <f t="shared" si="37"/>
        <v>29.360730593607304</v>
      </c>
      <c r="J365">
        <f t="shared" si="38"/>
        <v>29.37956204379562</v>
      </c>
      <c r="K365">
        <f t="shared" si="39"/>
        <v>29.362992183505003</v>
      </c>
      <c r="L365">
        <f t="shared" si="40"/>
        <v>88.540949759119059</v>
      </c>
      <c r="M365">
        <f t="shared" si="41"/>
        <v>0.88540949759119059</v>
      </c>
      <c r="N365">
        <f t="shared" si="42"/>
        <v>175.68410185822432</v>
      </c>
      <c r="P365" t="s">
        <v>36</v>
      </c>
      <c r="Q365">
        <v>0</v>
      </c>
      <c r="R365" t="s">
        <v>36</v>
      </c>
      <c r="S365">
        <v>0</v>
      </c>
      <c r="T365" t="s">
        <v>36</v>
      </c>
      <c r="U365">
        <v>42</v>
      </c>
      <c r="V365" t="s">
        <v>37</v>
      </c>
      <c r="W365">
        <v>50</v>
      </c>
      <c r="X365" t="s">
        <v>38</v>
      </c>
      <c r="Y365">
        <v>36</v>
      </c>
      <c r="Z365" t="s">
        <v>38</v>
      </c>
    </row>
    <row r="366" spans="1:42" x14ac:dyDescent="0.35">
      <c r="A366" t="s">
        <v>34</v>
      </c>
      <c r="B366" t="s">
        <v>35</v>
      </c>
      <c r="C366">
        <v>38.847200000000001</v>
      </c>
      <c r="D366">
        <v>-77.034540000000007</v>
      </c>
      <c r="E366">
        <v>3</v>
      </c>
      <c r="F366" s="1">
        <v>42736</v>
      </c>
      <c r="G366">
        <v>0</v>
      </c>
      <c r="H366">
        <f t="shared" si="36"/>
        <v>363</v>
      </c>
      <c r="I366">
        <f t="shared" si="37"/>
        <v>33.105022831050228</v>
      </c>
      <c r="J366">
        <f t="shared" si="38"/>
        <v>33.120437956204377</v>
      </c>
      <c r="K366">
        <f t="shared" si="39"/>
        <v>33.106874132515159</v>
      </c>
      <c r="L366">
        <f t="shared" si="40"/>
        <v>99.827942188575364</v>
      </c>
      <c r="N366">
        <f t="shared" si="42"/>
        <v>175.68410185822432</v>
      </c>
      <c r="P366" t="s">
        <v>36</v>
      </c>
      <c r="Q366">
        <v>0</v>
      </c>
      <c r="R366" t="s">
        <v>36</v>
      </c>
      <c r="S366">
        <v>0</v>
      </c>
      <c r="T366" t="s">
        <v>36</v>
      </c>
      <c r="U366">
        <v>47</v>
      </c>
      <c r="V366" t="s">
        <v>37</v>
      </c>
      <c r="W366">
        <v>56</v>
      </c>
      <c r="X366" t="s">
        <v>38</v>
      </c>
      <c r="Y366">
        <v>37</v>
      </c>
      <c r="Z366" t="s">
        <v>38</v>
      </c>
    </row>
    <row r="367" spans="1:42" x14ac:dyDescent="0.35">
      <c r="A367" t="s">
        <v>34</v>
      </c>
      <c r="B367" t="s">
        <v>35</v>
      </c>
      <c r="C367">
        <v>38.847200000000001</v>
      </c>
      <c r="D367">
        <v>-77.034540000000007</v>
      </c>
      <c r="E367">
        <v>3</v>
      </c>
      <c r="F367" s="1">
        <v>42739</v>
      </c>
      <c r="G367">
        <v>0</v>
      </c>
      <c r="H367">
        <f t="shared" si="36"/>
        <v>363</v>
      </c>
      <c r="I367">
        <f t="shared" si="37"/>
        <v>33.105022831050228</v>
      </c>
      <c r="J367">
        <f t="shared" si="38"/>
        <v>33.120437956204377</v>
      </c>
      <c r="K367">
        <f t="shared" si="39"/>
        <v>33.106874132515159</v>
      </c>
      <c r="L367">
        <f t="shared" si="40"/>
        <v>99.827942188575364</v>
      </c>
      <c r="N367">
        <f t="shared" si="42"/>
        <v>175.68410185822432</v>
      </c>
      <c r="P367" t="s">
        <v>39</v>
      </c>
      <c r="Q367">
        <v>0</v>
      </c>
      <c r="R367" t="s">
        <v>36</v>
      </c>
      <c r="S367">
        <v>0</v>
      </c>
      <c r="T367" t="s">
        <v>36</v>
      </c>
      <c r="U367">
        <v>48</v>
      </c>
      <c r="V367" t="s">
        <v>37</v>
      </c>
      <c r="W367">
        <v>57</v>
      </c>
      <c r="X367" t="s">
        <v>38</v>
      </c>
      <c r="Y367">
        <v>35</v>
      </c>
      <c r="Z367" t="s">
        <v>38</v>
      </c>
      <c r="AA367">
        <v>1</v>
      </c>
      <c r="AB367" t="s">
        <v>38</v>
      </c>
      <c r="AC367">
        <v>1</v>
      </c>
      <c r="AD367" t="s">
        <v>38</v>
      </c>
    </row>
    <row r="368" spans="1:42" x14ac:dyDescent="0.35">
      <c r="A368" s="2" t="s">
        <v>34</v>
      </c>
      <c r="B368" s="2" t="s">
        <v>35</v>
      </c>
      <c r="C368" s="2">
        <v>38.847200000000001</v>
      </c>
      <c r="D368" s="2">
        <v>-77.034540000000007</v>
      </c>
      <c r="E368" s="2">
        <v>3</v>
      </c>
      <c r="F368" s="3">
        <v>42740</v>
      </c>
      <c r="G368" s="2">
        <v>0</v>
      </c>
      <c r="H368">
        <f t="shared" si="36"/>
        <v>363</v>
      </c>
      <c r="I368">
        <f t="shared" si="37"/>
        <v>33.105022831050228</v>
      </c>
      <c r="J368">
        <f t="shared" si="38"/>
        <v>33.120437956204377</v>
      </c>
      <c r="K368">
        <f t="shared" si="39"/>
        <v>33.106874132515159</v>
      </c>
      <c r="L368">
        <f t="shared" si="40"/>
        <v>99.827942188575364</v>
      </c>
      <c r="M368" s="2"/>
      <c r="N368">
        <f t="shared" si="42"/>
        <v>175.68410185822432</v>
      </c>
      <c r="O368" s="2"/>
      <c r="P368" s="2" t="s">
        <v>39</v>
      </c>
      <c r="Q368" s="2">
        <v>0</v>
      </c>
      <c r="R368" s="2" t="s">
        <v>39</v>
      </c>
      <c r="S368" s="2">
        <v>0</v>
      </c>
      <c r="T368" s="2" t="s">
        <v>36</v>
      </c>
      <c r="U368" s="2">
        <v>35</v>
      </c>
      <c r="V368" s="2" t="s">
        <v>37</v>
      </c>
      <c r="W368" s="2">
        <v>37</v>
      </c>
      <c r="X368" s="2" t="s">
        <v>38</v>
      </c>
      <c r="Y368" s="2">
        <v>30</v>
      </c>
      <c r="Z368" s="2" t="s">
        <v>38</v>
      </c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x14ac:dyDescent="0.35">
      <c r="A369" s="2" t="s">
        <v>34</v>
      </c>
      <c r="B369" s="2" t="s">
        <v>35</v>
      </c>
      <c r="C369" s="2">
        <v>38.847200000000001</v>
      </c>
      <c r="D369" s="2">
        <v>-77.034540000000007</v>
      </c>
      <c r="E369" s="2">
        <v>3</v>
      </c>
      <c r="F369" s="3">
        <v>42741</v>
      </c>
      <c r="G369" s="2">
        <v>0</v>
      </c>
      <c r="H369">
        <f t="shared" si="36"/>
        <v>363</v>
      </c>
      <c r="I369">
        <f t="shared" si="37"/>
        <v>33.105022831050228</v>
      </c>
      <c r="J369">
        <f t="shared" si="38"/>
        <v>33.120437956204377</v>
      </c>
      <c r="K369">
        <f t="shared" si="39"/>
        <v>33.106874132515159</v>
      </c>
      <c r="L369">
        <f t="shared" si="40"/>
        <v>99.827942188575364</v>
      </c>
      <c r="M369" s="2"/>
      <c r="N369">
        <f t="shared" si="42"/>
        <v>175.68410185822432</v>
      </c>
      <c r="O369" s="2"/>
      <c r="P369" s="2" t="s">
        <v>39</v>
      </c>
      <c r="Q369" s="2">
        <v>0</v>
      </c>
      <c r="R369" s="2" t="s">
        <v>39</v>
      </c>
      <c r="S369" s="2">
        <v>0</v>
      </c>
      <c r="T369" s="2" t="s">
        <v>36</v>
      </c>
      <c r="U369" s="2">
        <v>33</v>
      </c>
      <c r="V369" s="2" t="s">
        <v>37</v>
      </c>
      <c r="W369" s="2">
        <v>35</v>
      </c>
      <c r="X369" s="2" t="s">
        <v>38</v>
      </c>
      <c r="Y369" s="2">
        <v>27</v>
      </c>
      <c r="Z369" s="2" t="s">
        <v>38</v>
      </c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x14ac:dyDescent="0.35">
      <c r="A370" t="s">
        <v>34</v>
      </c>
      <c r="B370" t="s">
        <v>35</v>
      </c>
      <c r="C370">
        <v>38.847200000000001</v>
      </c>
      <c r="D370">
        <v>-77.034540000000007</v>
      </c>
      <c r="E370">
        <v>3</v>
      </c>
      <c r="F370" s="1">
        <v>42743</v>
      </c>
      <c r="G370">
        <v>0</v>
      </c>
      <c r="H370">
        <f t="shared" si="36"/>
        <v>363</v>
      </c>
      <c r="I370">
        <f t="shared" si="37"/>
        <v>33.105022831050228</v>
      </c>
      <c r="J370">
        <f t="shared" si="38"/>
        <v>33.120437956204377</v>
      </c>
      <c r="K370">
        <f t="shared" si="39"/>
        <v>33.106874132515159</v>
      </c>
      <c r="L370">
        <f t="shared" si="40"/>
        <v>99.827942188575364</v>
      </c>
      <c r="N370">
        <f t="shared" si="42"/>
        <v>175.68410185822432</v>
      </c>
      <c r="P370" t="s">
        <v>36</v>
      </c>
      <c r="Q370">
        <v>0</v>
      </c>
      <c r="R370" t="s">
        <v>36</v>
      </c>
      <c r="S370">
        <v>0</v>
      </c>
      <c r="T370" t="s">
        <v>39</v>
      </c>
      <c r="U370">
        <v>20</v>
      </c>
      <c r="V370" t="s">
        <v>37</v>
      </c>
      <c r="W370">
        <v>25</v>
      </c>
      <c r="X370" t="s">
        <v>38</v>
      </c>
      <c r="Y370">
        <v>15</v>
      </c>
      <c r="Z370" t="s">
        <v>38</v>
      </c>
    </row>
    <row r="371" spans="1:42" x14ac:dyDescent="0.35">
      <c r="A371" t="s">
        <v>34</v>
      </c>
      <c r="B371" t="s">
        <v>35</v>
      </c>
      <c r="C371">
        <v>38.847200000000001</v>
      </c>
      <c r="D371">
        <v>-77.034540000000007</v>
      </c>
      <c r="E371">
        <v>3</v>
      </c>
      <c r="F371" s="1">
        <v>42744</v>
      </c>
      <c r="G371">
        <v>0</v>
      </c>
      <c r="H371">
        <f t="shared" si="36"/>
        <v>363</v>
      </c>
      <c r="I371">
        <f t="shared" si="37"/>
        <v>33.105022831050228</v>
      </c>
      <c r="J371">
        <f t="shared" si="38"/>
        <v>33.120437956204377</v>
      </c>
      <c r="K371">
        <f t="shared" si="39"/>
        <v>33.106874132515159</v>
      </c>
      <c r="L371">
        <f t="shared" si="40"/>
        <v>99.827942188575364</v>
      </c>
      <c r="N371">
        <f t="shared" si="42"/>
        <v>175.68410185822432</v>
      </c>
      <c r="P371" t="s">
        <v>36</v>
      </c>
      <c r="Q371">
        <v>0</v>
      </c>
      <c r="R371" t="s">
        <v>36</v>
      </c>
      <c r="S371">
        <v>0</v>
      </c>
      <c r="T371" t="s">
        <v>36</v>
      </c>
      <c r="U371">
        <v>21</v>
      </c>
      <c r="V371" t="s">
        <v>37</v>
      </c>
      <c r="W371">
        <v>29</v>
      </c>
      <c r="X371" t="s">
        <v>38</v>
      </c>
      <c r="Y371">
        <v>16</v>
      </c>
      <c r="Z371" t="s">
        <v>38</v>
      </c>
    </row>
    <row r="372" spans="1:42" x14ac:dyDescent="0.35">
      <c r="A372" t="s">
        <v>34</v>
      </c>
      <c r="B372" t="s">
        <v>35</v>
      </c>
      <c r="C372">
        <v>38.847200000000001</v>
      </c>
      <c r="D372">
        <v>-77.034540000000007</v>
      </c>
      <c r="E372">
        <v>3</v>
      </c>
      <c r="F372" s="1">
        <v>42745</v>
      </c>
      <c r="G372">
        <v>0</v>
      </c>
      <c r="H372">
        <f t="shared" si="36"/>
        <v>363</v>
      </c>
      <c r="I372">
        <f t="shared" si="37"/>
        <v>33.105022831050228</v>
      </c>
      <c r="J372">
        <f t="shared" si="38"/>
        <v>33.120437956204377</v>
      </c>
      <c r="K372">
        <f t="shared" si="39"/>
        <v>33.106874132515159</v>
      </c>
      <c r="L372">
        <f t="shared" si="40"/>
        <v>99.827942188575364</v>
      </c>
      <c r="N372">
        <f t="shared" si="42"/>
        <v>175.68410185822432</v>
      </c>
      <c r="P372" t="s">
        <v>36</v>
      </c>
      <c r="Q372">
        <v>0</v>
      </c>
      <c r="R372" t="s">
        <v>36</v>
      </c>
      <c r="S372">
        <v>0</v>
      </c>
      <c r="T372" t="s">
        <v>36</v>
      </c>
      <c r="U372">
        <v>27</v>
      </c>
      <c r="V372" t="s">
        <v>37</v>
      </c>
      <c r="W372">
        <v>41</v>
      </c>
      <c r="X372" t="s">
        <v>38</v>
      </c>
      <c r="Y372">
        <v>22</v>
      </c>
      <c r="Z372" t="s">
        <v>38</v>
      </c>
    </row>
    <row r="373" spans="1:42" x14ac:dyDescent="0.35">
      <c r="A373" t="s">
        <v>34</v>
      </c>
      <c r="B373" t="s">
        <v>35</v>
      </c>
      <c r="C373">
        <v>38.847200000000001</v>
      </c>
      <c r="D373">
        <v>-77.034540000000007</v>
      </c>
      <c r="E373">
        <v>3</v>
      </c>
      <c r="F373" s="1">
        <v>42748</v>
      </c>
      <c r="G373">
        <v>0</v>
      </c>
      <c r="H373">
        <f t="shared" si="36"/>
        <v>363</v>
      </c>
      <c r="I373">
        <f t="shared" si="37"/>
        <v>33.105022831050228</v>
      </c>
      <c r="J373">
        <f t="shared" si="38"/>
        <v>33.120437956204377</v>
      </c>
      <c r="K373">
        <f t="shared" si="39"/>
        <v>33.106874132515159</v>
      </c>
      <c r="L373">
        <f t="shared" si="40"/>
        <v>99.827942188575364</v>
      </c>
      <c r="N373">
        <f t="shared" si="42"/>
        <v>175.68410185822432</v>
      </c>
      <c r="P373" t="s">
        <v>39</v>
      </c>
      <c r="Q373">
        <v>0</v>
      </c>
      <c r="R373" t="s">
        <v>36</v>
      </c>
      <c r="S373">
        <v>0</v>
      </c>
      <c r="T373" t="s">
        <v>36</v>
      </c>
      <c r="U373">
        <v>56</v>
      </c>
      <c r="V373" t="s">
        <v>37</v>
      </c>
      <c r="W373">
        <v>65</v>
      </c>
      <c r="X373" t="s">
        <v>38</v>
      </c>
      <c r="Y373">
        <v>43</v>
      </c>
      <c r="Z373" t="s">
        <v>38</v>
      </c>
    </row>
    <row r="374" spans="1:42" x14ac:dyDescent="0.35">
      <c r="A374" t="s">
        <v>34</v>
      </c>
      <c r="B374" t="s">
        <v>35</v>
      </c>
      <c r="C374">
        <v>38.847200000000001</v>
      </c>
      <c r="D374">
        <v>-77.034540000000007</v>
      </c>
      <c r="E374">
        <v>3</v>
      </c>
      <c r="F374" s="1">
        <v>42750</v>
      </c>
      <c r="G374">
        <v>0</v>
      </c>
      <c r="H374">
        <f t="shared" si="36"/>
        <v>363</v>
      </c>
      <c r="I374">
        <f t="shared" si="37"/>
        <v>33.105022831050228</v>
      </c>
      <c r="J374">
        <f t="shared" si="38"/>
        <v>33.120437956204377</v>
      </c>
      <c r="K374">
        <f t="shared" si="39"/>
        <v>33.106874132515159</v>
      </c>
      <c r="L374">
        <f t="shared" si="40"/>
        <v>99.827942188575364</v>
      </c>
      <c r="N374">
        <f t="shared" si="42"/>
        <v>175.68410185822432</v>
      </c>
      <c r="P374" t="s">
        <v>36</v>
      </c>
      <c r="Q374">
        <v>0</v>
      </c>
      <c r="R374" t="s">
        <v>36</v>
      </c>
      <c r="S374">
        <v>0</v>
      </c>
      <c r="T374" t="s">
        <v>36</v>
      </c>
      <c r="U374">
        <v>40</v>
      </c>
      <c r="V374" t="s">
        <v>37</v>
      </c>
      <c r="W374">
        <v>49</v>
      </c>
      <c r="X374" t="s">
        <v>38</v>
      </c>
      <c r="Y374">
        <v>36</v>
      </c>
      <c r="Z374" t="s">
        <v>38</v>
      </c>
      <c r="AA374">
        <v>1</v>
      </c>
      <c r="AB374" t="s">
        <v>38</v>
      </c>
    </row>
    <row r="375" spans="1:42" x14ac:dyDescent="0.35">
      <c r="A375" t="s">
        <v>34</v>
      </c>
      <c r="B375" t="s">
        <v>35</v>
      </c>
      <c r="C375">
        <v>38.847200000000001</v>
      </c>
      <c r="D375">
        <v>-77.034540000000007</v>
      </c>
      <c r="E375">
        <v>3</v>
      </c>
      <c r="F375" s="1">
        <v>42753</v>
      </c>
      <c r="G375">
        <v>0</v>
      </c>
      <c r="H375">
        <f t="shared" si="36"/>
        <v>363</v>
      </c>
      <c r="I375">
        <f t="shared" si="37"/>
        <v>33.105022831050228</v>
      </c>
      <c r="J375">
        <f t="shared" si="38"/>
        <v>33.120437956204377</v>
      </c>
      <c r="K375">
        <f t="shared" si="39"/>
        <v>33.106874132515159</v>
      </c>
      <c r="L375">
        <f t="shared" si="40"/>
        <v>99.827942188575364</v>
      </c>
      <c r="N375">
        <f t="shared" si="42"/>
        <v>175.68410185822432</v>
      </c>
      <c r="P375" t="s">
        <v>36</v>
      </c>
      <c r="Q375">
        <v>0</v>
      </c>
      <c r="R375" t="s">
        <v>36</v>
      </c>
      <c r="S375">
        <v>0</v>
      </c>
      <c r="T375" t="s">
        <v>36</v>
      </c>
      <c r="U375">
        <v>51</v>
      </c>
      <c r="V375" t="s">
        <v>37</v>
      </c>
      <c r="W375">
        <v>60</v>
      </c>
      <c r="X375" t="s">
        <v>38</v>
      </c>
      <c r="Y375">
        <v>44</v>
      </c>
      <c r="Z375" t="s">
        <v>38</v>
      </c>
      <c r="AA375">
        <v>1</v>
      </c>
      <c r="AB375" t="s">
        <v>38</v>
      </c>
      <c r="AC375">
        <v>1</v>
      </c>
      <c r="AD375" t="s">
        <v>38</v>
      </c>
    </row>
    <row r="376" spans="1:42" x14ac:dyDescent="0.35">
      <c r="A376" t="s">
        <v>34</v>
      </c>
      <c r="B376" t="s">
        <v>35</v>
      </c>
      <c r="C376">
        <v>38.847200000000001</v>
      </c>
      <c r="D376">
        <v>-77.034540000000007</v>
      </c>
      <c r="E376">
        <v>3</v>
      </c>
      <c r="F376" s="1">
        <v>42754</v>
      </c>
      <c r="G376">
        <v>0</v>
      </c>
      <c r="H376">
        <f t="shared" si="36"/>
        <v>363</v>
      </c>
      <c r="I376">
        <f t="shared" si="37"/>
        <v>33.105022831050228</v>
      </c>
      <c r="J376">
        <f t="shared" si="38"/>
        <v>33.120437956204377</v>
      </c>
      <c r="K376">
        <f t="shared" si="39"/>
        <v>33.106874132515159</v>
      </c>
      <c r="L376">
        <f t="shared" si="40"/>
        <v>99.827942188575364</v>
      </c>
      <c r="N376">
        <f t="shared" si="42"/>
        <v>175.68410185822432</v>
      </c>
      <c r="P376" t="s">
        <v>36</v>
      </c>
      <c r="Q376">
        <v>0</v>
      </c>
      <c r="R376" t="s">
        <v>36</v>
      </c>
      <c r="S376">
        <v>0</v>
      </c>
      <c r="T376" t="s">
        <v>36</v>
      </c>
      <c r="U376">
        <v>48</v>
      </c>
      <c r="V376" t="s">
        <v>37</v>
      </c>
      <c r="W376">
        <v>53</v>
      </c>
      <c r="X376" t="s">
        <v>38</v>
      </c>
      <c r="Y376">
        <v>40</v>
      </c>
      <c r="Z376" t="s">
        <v>38</v>
      </c>
    </row>
    <row r="377" spans="1:42" x14ac:dyDescent="0.35">
      <c r="A377" t="s">
        <v>34</v>
      </c>
      <c r="B377" t="s">
        <v>35</v>
      </c>
      <c r="C377">
        <v>38.847200000000001</v>
      </c>
      <c r="D377">
        <v>-77.034540000000007</v>
      </c>
      <c r="E377">
        <v>3</v>
      </c>
      <c r="F377" s="1">
        <v>42756</v>
      </c>
      <c r="G377">
        <v>0</v>
      </c>
      <c r="H377">
        <f t="shared" si="36"/>
        <v>363</v>
      </c>
      <c r="I377">
        <f t="shared" si="37"/>
        <v>33.105022831050228</v>
      </c>
      <c r="J377">
        <f t="shared" si="38"/>
        <v>33.120437956204377</v>
      </c>
      <c r="K377">
        <f t="shared" si="39"/>
        <v>33.106874132515159</v>
      </c>
      <c r="L377">
        <f t="shared" si="40"/>
        <v>99.827942188575364</v>
      </c>
      <c r="N377">
        <f t="shared" si="42"/>
        <v>175.68410185822432</v>
      </c>
      <c r="P377" t="s">
        <v>39</v>
      </c>
      <c r="Q377">
        <v>0</v>
      </c>
      <c r="R377" t="s">
        <v>36</v>
      </c>
      <c r="S377">
        <v>0</v>
      </c>
      <c r="T377" t="s">
        <v>36</v>
      </c>
      <c r="U377">
        <v>48</v>
      </c>
      <c r="V377" t="s">
        <v>37</v>
      </c>
      <c r="W377">
        <v>50</v>
      </c>
      <c r="X377" t="s">
        <v>38</v>
      </c>
      <c r="Y377">
        <v>47</v>
      </c>
      <c r="Z377" t="s">
        <v>38</v>
      </c>
      <c r="AA377">
        <v>1</v>
      </c>
      <c r="AB377" t="s">
        <v>38</v>
      </c>
    </row>
    <row r="378" spans="1:42" x14ac:dyDescent="0.35">
      <c r="A378" t="s">
        <v>34</v>
      </c>
      <c r="B378" t="s">
        <v>35</v>
      </c>
      <c r="C378">
        <v>38.847200000000001</v>
      </c>
      <c r="D378">
        <v>-77.034540000000007</v>
      </c>
      <c r="E378">
        <v>3</v>
      </c>
      <c r="F378" s="1">
        <v>42760</v>
      </c>
      <c r="G378">
        <v>0</v>
      </c>
      <c r="H378">
        <f t="shared" si="36"/>
        <v>363</v>
      </c>
      <c r="I378">
        <f t="shared" si="37"/>
        <v>33.105022831050228</v>
      </c>
      <c r="J378">
        <f t="shared" si="38"/>
        <v>33.120437956204377</v>
      </c>
      <c r="K378">
        <f t="shared" si="39"/>
        <v>33.106874132515159</v>
      </c>
      <c r="L378">
        <f t="shared" si="40"/>
        <v>99.827942188575364</v>
      </c>
      <c r="N378">
        <f t="shared" si="42"/>
        <v>175.68410185822432</v>
      </c>
      <c r="P378" t="s">
        <v>36</v>
      </c>
      <c r="Q378">
        <v>0</v>
      </c>
      <c r="R378" t="s">
        <v>36</v>
      </c>
      <c r="S378">
        <v>0</v>
      </c>
      <c r="T378" t="s">
        <v>36</v>
      </c>
      <c r="U378">
        <v>51</v>
      </c>
      <c r="V378" t="s">
        <v>37</v>
      </c>
      <c r="W378">
        <v>61</v>
      </c>
      <c r="X378" t="s">
        <v>38</v>
      </c>
      <c r="Y378">
        <v>45</v>
      </c>
      <c r="Z378" t="s">
        <v>38</v>
      </c>
    </row>
    <row r="379" spans="1:42" x14ac:dyDescent="0.35">
      <c r="A379" t="s">
        <v>34</v>
      </c>
      <c r="B379" t="s">
        <v>35</v>
      </c>
      <c r="C379">
        <v>38.847200000000001</v>
      </c>
      <c r="D379">
        <v>-77.034540000000007</v>
      </c>
      <c r="E379">
        <v>3</v>
      </c>
      <c r="F379" s="1">
        <v>42761</v>
      </c>
      <c r="G379">
        <v>0</v>
      </c>
      <c r="H379">
        <f t="shared" si="36"/>
        <v>363</v>
      </c>
      <c r="I379">
        <f t="shared" si="37"/>
        <v>33.105022831050228</v>
      </c>
      <c r="J379">
        <f t="shared" si="38"/>
        <v>33.120437956204377</v>
      </c>
      <c r="K379">
        <f t="shared" si="39"/>
        <v>33.106874132515159</v>
      </c>
      <c r="L379">
        <f t="shared" si="40"/>
        <v>99.827942188575364</v>
      </c>
      <c r="N379">
        <f t="shared" si="42"/>
        <v>175.68410185822432</v>
      </c>
      <c r="P379" t="s">
        <v>39</v>
      </c>
      <c r="Q379">
        <v>0</v>
      </c>
      <c r="R379" t="s">
        <v>36</v>
      </c>
      <c r="S379">
        <v>0</v>
      </c>
      <c r="T379" t="s">
        <v>36</v>
      </c>
      <c r="U379">
        <v>52</v>
      </c>
      <c r="V379" t="s">
        <v>37</v>
      </c>
      <c r="W379">
        <v>61</v>
      </c>
      <c r="X379" t="s">
        <v>38</v>
      </c>
      <c r="Y379">
        <v>43</v>
      </c>
      <c r="Z379" t="s">
        <v>38</v>
      </c>
    </row>
    <row r="380" spans="1:42" x14ac:dyDescent="0.35">
      <c r="A380" t="s">
        <v>34</v>
      </c>
      <c r="B380" t="s">
        <v>35</v>
      </c>
      <c r="C380">
        <v>38.847200000000001</v>
      </c>
      <c r="D380">
        <v>-77.034540000000007</v>
      </c>
      <c r="E380">
        <v>3</v>
      </c>
      <c r="F380" s="1">
        <v>42762</v>
      </c>
      <c r="G380">
        <v>0</v>
      </c>
      <c r="H380">
        <f t="shared" si="36"/>
        <v>363</v>
      </c>
      <c r="I380">
        <f t="shared" si="37"/>
        <v>33.105022831050228</v>
      </c>
      <c r="J380">
        <f t="shared" si="38"/>
        <v>33.120437956204377</v>
      </c>
      <c r="K380">
        <f t="shared" si="39"/>
        <v>33.106874132515159</v>
      </c>
      <c r="L380">
        <f t="shared" si="40"/>
        <v>99.827942188575364</v>
      </c>
      <c r="N380">
        <f t="shared" si="42"/>
        <v>175.68410185822432</v>
      </c>
      <c r="P380" t="s">
        <v>36</v>
      </c>
      <c r="Q380">
        <v>0</v>
      </c>
      <c r="R380" t="s">
        <v>36</v>
      </c>
      <c r="S380">
        <v>0</v>
      </c>
      <c r="T380" t="s">
        <v>36</v>
      </c>
      <c r="U380">
        <v>43</v>
      </c>
      <c r="V380" t="s">
        <v>37</v>
      </c>
      <c r="W380">
        <v>45</v>
      </c>
      <c r="X380" t="s">
        <v>38</v>
      </c>
      <c r="Y380">
        <v>38</v>
      </c>
      <c r="Z380" t="s">
        <v>38</v>
      </c>
    </row>
    <row r="381" spans="1:42" x14ac:dyDescent="0.35">
      <c r="A381" t="s">
        <v>34</v>
      </c>
      <c r="B381" t="s">
        <v>35</v>
      </c>
      <c r="C381">
        <v>38.847200000000001</v>
      </c>
      <c r="D381">
        <v>-77.034540000000007</v>
      </c>
      <c r="E381">
        <v>3</v>
      </c>
      <c r="F381" s="1">
        <v>42763</v>
      </c>
      <c r="G381">
        <v>0</v>
      </c>
      <c r="H381">
        <f t="shared" si="36"/>
        <v>363</v>
      </c>
      <c r="I381">
        <f t="shared" si="37"/>
        <v>33.105022831050228</v>
      </c>
      <c r="J381">
        <f t="shared" si="38"/>
        <v>33.120437956204377</v>
      </c>
      <c r="K381">
        <f t="shared" si="39"/>
        <v>33.106874132515159</v>
      </c>
      <c r="L381">
        <f t="shared" si="40"/>
        <v>99.827942188575364</v>
      </c>
      <c r="N381">
        <f t="shared" si="42"/>
        <v>175.68410185822432</v>
      </c>
      <c r="P381" t="s">
        <v>36</v>
      </c>
      <c r="Q381">
        <v>0</v>
      </c>
      <c r="R381" t="s">
        <v>36</v>
      </c>
      <c r="S381">
        <v>0</v>
      </c>
      <c r="T381" t="s">
        <v>36</v>
      </c>
      <c r="U381">
        <v>40</v>
      </c>
      <c r="V381" t="s">
        <v>37</v>
      </c>
      <c r="W381">
        <v>49</v>
      </c>
      <c r="X381" t="s">
        <v>38</v>
      </c>
      <c r="Y381">
        <v>33</v>
      </c>
      <c r="Z381" t="s">
        <v>38</v>
      </c>
    </row>
    <row r="382" spans="1:42" x14ac:dyDescent="0.35">
      <c r="A382" t="s">
        <v>34</v>
      </c>
      <c r="B382" t="s">
        <v>35</v>
      </c>
      <c r="C382">
        <v>38.847200000000001</v>
      </c>
      <c r="D382">
        <v>-77.034540000000007</v>
      </c>
      <c r="E382">
        <v>3</v>
      </c>
      <c r="F382" s="1">
        <v>42764</v>
      </c>
      <c r="G382">
        <v>0</v>
      </c>
      <c r="H382">
        <f t="shared" si="36"/>
        <v>363</v>
      </c>
      <c r="I382">
        <f t="shared" si="37"/>
        <v>33.105022831050228</v>
      </c>
      <c r="J382">
        <f t="shared" si="38"/>
        <v>33.120437956204377</v>
      </c>
      <c r="K382">
        <f t="shared" si="39"/>
        <v>33.106874132515159</v>
      </c>
      <c r="L382">
        <f t="shared" si="40"/>
        <v>99.827942188575364</v>
      </c>
      <c r="N382">
        <f t="shared" si="42"/>
        <v>175.68410185822432</v>
      </c>
      <c r="P382" t="s">
        <v>36</v>
      </c>
      <c r="Q382">
        <v>0</v>
      </c>
      <c r="R382" t="s">
        <v>36</v>
      </c>
      <c r="S382">
        <v>0</v>
      </c>
      <c r="T382" t="s">
        <v>36</v>
      </c>
      <c r="U382">
        <v>41</v>
      </c>
      <c r="V382" t="s">
        <v>37</v>
      </c>
      <c r="W382">
        <v>47</v>
      </c>
      <c r="X382" t="s">
        <v>38</v>
      </c>
      <c r="Y382">
        <v>35</v>
      </c>
      <c r="Z382" t="s">
        <v>38</v>
      </c>
    </row>
    <row r="383" spans="1:42" x14ac:dyDescent="0.35">
      <c r="A383" t="s">
        <v>34</v>
      </c>
      <c r="B383" t="s">
        <v>35</v>
      </c>
      <c r="C383">
        <v>38.847200000000001</v>
      </c>
      <c r="D383">
        <v>-77.034540000000007</v>
      </c>
      <c r="E383">
        <v>3</v>
      </c>
      <c r="F383" s="1">
        <v>42766</v>
      </c>
      <c r="G383">
        <v>0</v>
      </c>
      <c r="H383">
        <f t="shared" si="36"/>
        <v>363</v>
      </c>
      <c r="I383">
        <f t="shared" si="37"/>
        <v>33.105022831050228</v>
      </c>
      <c r="J383">
        <f t="shared" si="38"/>
        <v>33.120437956204377</v>
      </c>
      <c r="K383">
        <f t="shared" si="39"/>
        <v>33.106874132515159</v>
      </c>
      <c r="L383">
        <f t="shared" si="40"/>
        <v>99.827942188575364</v>
      </c>
      <c r="N383">
        <f t="shared" si="42"/>
        <v>175.68410185822432</v>
      </c>
      <c r="P383" t="s">
        <v>39</v>
      </c>
      <c r="Q383">
        <v>0</v>
      </c>
      <c r="R383" t="s">
        <v>39</v>
      </c>
      <c r="S383">
        <v>0</v>
      </c>
      <c r="T383" t="s">
        <v>36</v>
      </c>
      <c r="U383">
        <v>39</v>
      </c>
      <c r="V383" t="s">
        <v>37</v>
      </c>
      <c r="W383">
        <v>56</v>
      </c>
      <c r="X383" t="s">
        <v>38</v>
      </c>
      <c r="Y383">
        <v>28</v>
      </c>
      <c r="Z383" t="s">
        <v>38</v>
      </c>
    </row>
    <row r="384" spans="1:42" x14ac:dyDescent="0.35">
      <c r="A384" t="s">
        <v>34</v>
      </c>
      <c r="B384" t="s">
        <v>35</v>
      </c>
      <c r="C384">
        <v>38.847200000000001</v>
      </c>
      <c r="D384">
        <v>-77.034540000000007</v>
      </c>
      <c r="E384">
        <v>3</v>
      </c>
      <c r="F384" s="1">
        <v>42767</v>
      </c>
      <c r="G384">
        <v>0</v>
      </c>
      <c r="H384">
        <f t="shared" si="36"/>
        <v>363</v>
      </c>
      <c r="I384">
        <f t="shared" si="37"/>
        <v>33.105022831050228</v>
      </c>
      <c r="J384">
        <f t="shared" si="38"/>
        <v>33.120437956204377</v>
      </c>
      <c r="K384">
        <f t="shared" si="39"/>
        <v>33.106874132515159</v>
      </c>
      <c r="L384">
        <f t="shared" si="40"/>
        <v>99.827942188575364</v>
      </c>
      <c r="N384">
        <f t="shared" si="42"/>
        <v>175.68410185822432</v>
      </c>
      <c r="P384" t="s">
        <v>36</v>
      </c>
      <c r="Q384">
        <v>0</v>
      </c>
      <c r="R384" t="s">
        <v>36</v>
      </c>
      <c r="S384">
        <v>0</v>
      </c>
      <c r="T384" t="s">
        <v>36</v>
      </c>
      <c r="U384">
        <v>43</v>
      </c>
      <c r="V384" t="s">
        <v>37</v>
      </c>
      <c r="W384">
        <v>51</v>
      </c>
      <c r="X384" t="s">
        <v>38</v>
      </c>
      <c r="Y384">
        <v>34</v>
      </c>
      <c r="Z384" t="s">
        <v>38</v>
      </c>
    </row>
    <row r="385" spans="1:26" x14ac:dyDescent="0.35">
      <c r="A385" t="s">
        <v>34</v>
      </c>
      <c r="B385" t="s">
        <v>35</v>
      </c>
      <c r="C385">
        <v>38.847200000000001</v>
      </c>
      <c r="D385">
        <v>-77.034540000000007</v>
      </c>
      <c r="E385">
        <v>3</v>
      </c>
      <c r="F385" s="1">
        <v>42768</v>
      </c>
      <c r="G385">
        <v>0</v>
      </c>
      <c r="H385">
        <f t="shared" si="36"/>
        <v>363</v>
      </c>
      <c r="I385">
        <f t="shared" si="37"/>
        <v>33.105022831050228</v>
      </c>
      <c r="J385">
        <f t="shared" si="38"/>
        <v>33.120437956204377</v>
      </c>
      <c r="K385">
        <f t="shared" si="39"/>
        <v>33.106874132515159</v>
      </c>
      <c r="L385">
        <f t="shared" si="40"/>
        <v>99.827942188575364</v>
      </c>
      <c r="N385">
        <f t="shared" si="42"/>
        <v>175.68410185822432</v>
      </c>
      <c r="P385" t="s">
        <v>36</v>
      </c>
      <c r="Q385">
        <v>0</v>
      </c>
      <c r="R385" t="s">
        <v>36</v>
      </c>
      <c r="S385">
        <v>0</v>
      </c>
      <c r="T385" t="s">
        <v>36</v>
      </c>
      <c r="U385">
        <v>46</v>
      </c>
      <c r="V385" t="s">
        <v>37</v>
      </c>
      <c r="W385">
        <v>50</v>
      </c>
      <c r="X385" t="s">
        <v>38</v>
      </c>
      <c r="Y385">
        <v>36</v>
      </c>
      <c r="Z385" t="s">
        <v>38</v>
      </c>
    </row>
    <row r="386" spans="1:26" x14ac:dyDescent="0.35">
      <c r="A386" t="s">
        <v>34</v>
      </c>
      <c r="B386" t="s">
        <v>35</v>
      </c>
      <c r="C386">
        <v>38.847200000000001</v>
      </c>
      <c r="D386">
        <v>-77.034540000000007</v>
      </c>
      <c r="E386">
        <v>3</v>
      </c>
      <c r="F386" s="1">
        <v>42769</v>
      </c>
      <c r="G386">
        <v>0</v>
      </c>
      <c r="H386">
        <f t="shared" si="36"/>
        <v>363</v>
      </c>
      <c r="I386">
        <f t="shared" si="37"/>
        <v>33.105022831050228</v>
      </c>
      <c r="J386">
        <f t="shared" si="38"/>
        <v>33.120437956204377</v>
      </c>
      <c r="K386">
        <f t="shared" si="39"/>
        <v>33.106874132515159</v>
      </c>
      <c r="L386">
        <f t="shared" si="40"/>
        <v>99.827942188575364</v>
      </c>
      <c r="N386">
        <f t="shared" si="42"/>
        <v>175.68410185822432</v>
      </c>
      <c r="P386" t="s">
        <v>36</v>
      </c>
      <c r="Q386">
        <v>0</v>
      </c>
      <c r="R386" t="s">
        <v>36</v>
      </c>
      <c r="S386">
        <v>0</v>
      </c>
      <c r="T386" t="s">
        <v>36</v>
      </c>
      <c r="U386">
        <v>37</v>
      </c>
      <c r="V386" t="s">
        <v>37</v>
      </c>
      <c r="W386">
        <v>40</v>
      </c>
      <c r="X386" t="s">
        <v>38</v>
      </c>
      <c r="Y386">
        <v>30</v>
      </c>
      <c r="Z386" t="s">
        <v>38</v>
      </c>
    </row>
    <row r="387" spans="1:26" x14ac:dyDescent="0.35">
      <c r="A387" t="s">
        <v>34</v>
      </c>
      <c r="B387" t="s">
        <v>35</v>
      </c>
      <c r="C387">
        <v>38.847200000000001</v>
      </c>
      <c r="D387">
        <v>-77.034540000000007</v>
      </c>
      <c r="E387">
        <v>3</v>
      </c>
      <c r="F387" s="1">
        <v>42770</v>
      </c>
      <c r="G387">
        <v>0</v>
      </c>
      <c r="H387">
        <f t="shared" si="36"/>
        <v>363</v>
      </c>
      <c r="I387">
        <f t="shared" si="37"/>
        <v>33.105022831050228</v>
      </c>
      <c r="J387">
        <f t="shared" si="38"/>
        <v>33.120437956204377</v>
      </c>
      <c r="K387">
        <f t="shared" si="39"/>
        <v>33.106874132515159</v>
      </c>
      <c r="L387">
        <f t="shared" si="40"/>
        <v>99.827942188575364</v>
      </c>
      <c r="N387">
        <f t="shared" si="42"/>
        <v>175.68410185822432</v>
      </c>
      <c r="P387" t="s">
        <v>36</v>
      </c>
      <c r="Q387">
        <v>0</v>
      </c>
      <c r="R387" t="s">
        <v>36</v>
      </c>
      <c r="S387">
        <v>0</v>
      </c>
      <c r="T387" t="s">
        <v>36</v>
      </c>
      <c r="U387">
        <v>32</v>
      </c>
      <c r="V387" t="s">
        <v>37</v>
      </c>
      <c r="W387">
        <v>41</v>
      </c>
      <c r="X387" t="s">
        <v>38</v>
      </c>
      <c r="Y387">
        <v>24</v>
      </c>
      <c r="Z387" t="s">
        <v>38</v>
      </c>
    </row>
    <row r="388" spans="1:26" x14ac:dyDescent="0.35">
      <c r="A388" t="s">
        <v>34</v>
      </c>
      <c r="B388" t="s">
        <v>35</v>
      </c>
      <c r="C388">
        <v>38.847200000000001</v>
      </c>
      <c r="D388">
        <v>-77.034540000000007</v>
      </c>
      <c r="E388">
        <v>3</v>
      </c>
      <c r="F388" s="1">
        <v>42771</v>
      </c>
      <c r="G388">
        <v>0</v>
      </c>
      <c r="H388">
        <f t="shared" si="36"/>
        <v>363</v>
      </c>
      <c r="I388">
        <f t="shared" si="37"/>
        <v>33.105022831050228</v>
      </c>
      <c r="J388">
        <f t="shared" si="38"/>
        <v>33.120437956204377</v>
      </c>
      <c r="K388">
        <f t="shared" si="39"/>
        <v>33.106874132515159</v>
      </c>
      <c r="L388">
        <f t="shared" si="40"/>
        <v>99.827942188575364</v>
      </c>
      <c r="N388">
        <f t="shared" si="42"/>
        <v>175.68410185822432</v>
      </c>
      <c r="P388" t="s">
        <v>36</v>
      </c>
      <c r="Q388">
        <v>0</v>
      </c>
      <c r="R388" t="s">
        <v>36</v>
      </c>
      <c r="S388">
        <v>0</v>
      </c>
      <c r="T388" t="s">
        <v>36</v>
      </c>
      <c r="U388">
        <v>40</v>
      </c>
      <c r="V388" t="s">
        <v>37</v>
      </c>
      <c r="W388">
        <v>54</v>
      </c>
      <c r="X388" t="s">
        <v>38</v>
      </c>
      <c r="Y388">
        <v>32</v>
      </c>
      <c r="Z388" t="s">
        <v>38</v>
      </c>
    </row>
    <row r="389" spans="1:26" x14ac:dyDescent="0.35">
      <c r="A389" t="s">
        <v>34</v>
      </c>
      <c r="B389" t="s">
        <v>35</v>
      </c>
      <c r="C389">
        <v>38.847200000000001</v>
      </c>
      <c r="D389">
        <v>-77.034540000000007</v>
      </c>
      <c r="E389">
        <v>3</v>
      </c>
      <c r="F389" s="1">
        <v>42772</v>
      </c>
      <c r="G389">
        <v>0</v>
      </c>
      <c r="H389">
        <f t="shared" ref="H389:H452" si="43">_xlfn.RANK.EQ(G389,$G$4:$G$1098,0)</f>
        <v>363</v>
      </c>
      <c r="I389">
        <f t="shared" ref="I389:I452" si="44">((H389-$I$3)/$H$2)*$G$2</f>
        <v>33.105022831050228</v>
      </c>
      <c r="J389">
        <f t="shared" ref="J389:J452" si="45">(H389*$G$2)/($H$2+$J$3)</f>
        <v>33.120437956204377</v>
      </c>
      <c r="K389">
        <f t="shared" ref="K389:K452" si="46">((H389-$K$3)/($H$2+$L$3))*$G$2</f>
        <v>33.106874132515159</v>
      </c>
      <c r="L389">
        <f t="shared" ref="L389:L452" si="47">((H389-$M$3)/($M$2+$N$3))*$G$2</f>
        <v>99.827942188575364</v>
      </c>
      <c r="N389">
        <f t="shared" si="42"/>
        <v>175.68410185822432</v>
      </c>
      <c r="P389" t="s">
        <v>36</v>
      </c>
      <c r="Q389">
        <v>0</v>
      </c>
      <c r="R389" t="s">
        <v>36</v>
      </c>
      <c r="S389">
        <v>0</v>
      </c>
      <c r="T389" t="s">
        <v>36</v>
      </c>
      <c r="U389">
        <v>45</v>
      </c>
      <c r="V389" t="s">
        <v>37</v>
      </c>
      <c r="W389">
        <v>61</v>
      </c>
      <c r="X389" t="s">
        <v>38</v>
      </c>
      <c r="Y389">
        <v>33</v>
      </c>
      <c r="Z389" t="s">
        <v>38</v>
      </c>
    </row>
    <row r="390" spans="1:26" x14ac:dyDescent="0.35">
      <c r="A390" t="s">
        <v>34</v>
      </c>
      <c r="B390" t="s">
        <v>35</v>
      </c>
      <c r="C390">
        <v>38.847200000000001</v>
      </c>
      <c r="D390">
        <v>-77.034540000000007</v>
      </c>
      <c r="E390">
        <v>3</v>
      </c>
      <c r="F390" s="1">
        <v>42773</v>
      </c>
      <c r="G390">
        <v>0</v>
      </c>
      <c r="H390">
        <f t="shared" si="43"/>
        <v>363</v>
      </c>
      <c r="I390">
        <f t="shared" si="44"/>
        <v>33.105022831050228</v>
      </c>
      <c r="J390">
        <f t="shared" si="45"/>
        <v>33.120437956204377</v>
      </c>
      <c r="K390">
        <f t="shared" si="46"/>
        <v>33.106874132515159</v>
      </c>
      <c r="L390">
        <f t="shared" si="47"/>
        <v>99.827942188575364</v>
      </c>
      <c r="N390">
        <f t="shared" si="42"/>
        <v>175.68410185822432</v>
      </c>
      <c r="P390" t="s">
        <v>39</v>
      </c>
      <c r="Q390">
        <v>0</v>
      </c>
      <c r="R390" t="s">
        <v>36</v>
      </c>
      <c r="S390">
        <v>0</v>
      </c>
      <c r="T390" t="s">
        <v>36</v>
      </c>
      <c r="U390">
        <v>56</v>
      </c>
      <c r="V390" t="s">
        <v>37</v>
      </c>
      <c r="W390">
        <v>73</v>
      </c>
      <c r="X390" t="s">
        <v>38</v>
      </c>
      <c r="Y390">
        <v>48</v>
      </c>
      <c r="Z390" t="s">
        <v>38</v>
      </c>
    </row>
    <row r="391" spans="1:26" x14ac:dyDescent="0.35">
      <c r="A391" t="s">
        <v>34</v>
      </c>
      <c r="B391" t="s">
        <v>35</v>
      </c>
      <c r="C391">
        <v>38.847200000000001</v>
      </c>
      <c r="D391">
        <v>-77.034540000000007</v>
      </c>
      <c r="E391">
        <v>3</v>
      </c>
      <c r="F391" s="1">
        <v>42774</v>
      </c>
      <c r="G391">
        <v>0</v>
      </c>
      <c r="H391">
        <f t="shared" si="43"/>
        <v>363</v>
      </c>
      <c r="I391">
        <f t="shared" si="44"/>
        <v>33.105022831050228</v>
      </c>
      <c r="J391">
        <f t="shared" si="45"/>
        <v>33.120437956204377</v>
      </c>
      <c r="K391">
        <f t="shared" si="46"/>
        <v>33.106874132515159</v>
      </c>
      <c r="L391">
        <f t="shared" si="47"/>
        <v>99.827942188575364</v>
      </c>
      <c r="N391">
        <f t="shared" ref="N391:N454" si="48">N390+M391</f>
        <v>175.68410185822432</v>
      </c>
      <c r="P391" t="s">
        <v>39</v>
      </c>
      <c r="Q391">
        <v>0</v>
      </c>
      <c r="R391" t="s">
        <v>36</v>
      </c>
      <c r="S391">
        <v>0</v>
      </c>
      <c r="T391" t="s">
        <v>36</v>
      </c>
      <c r="U391">
        <v>63</v>
      </c>
      <c r="V391" t="s">
        <v>37</v>
      </c>
      <c r="W391">
        <v>74</v>
      </c>
      <c r="X391" t="s">
        <v>38</v>
      </c>
      <c r="Y391">
        <v>51</v>
      </c>
      <c r="Z391" t="s">
        <v>38</v>
      </c>
    </row>
    <row r="392" spans="1:26" x14ac:dyDescent="0.35">
      <c r="A392" t="s">
        <v>34</v>
      </c>
      <c r="B392" t="s">
        <v>35</v>
      </c>
      <c r="C392">
        <v>38.847200000000001</v>
      </c>
      <c r="D392">
        <v>-77.034540000000007</v>
      </c>
      <c r="E392">
        <v>3</v>
      </c>
      <c r="F392" s="1">
        <v>42776</v>
      </c>
      <c r="G392">
        <v>0</v>
      </c>
      <c r="H392">
        <f t="shared" si="43"/>
        <v>363</v>
      </c>
      <c r="I392">
        <f t="shared" si="44"/>
        <v>33.105022831050228</v>
      </c>
      <c r="J392">
        <f t="shared" si="45"/>
        <v>33.120437956204377</v>
      </c>
      <c r="K392">
        <f t="shared" si="46"/>
        <v>33.106874132515159</v>
      </c>
      <c r="L392">
        <f t="shared" si="47"/>
        <v>99.827942188575364</v>
      </c>
      <c r="N392">
        <f t="shared" si="48"/>
        <v>175.68410185822432</v>
      </c>
      <c r="P392" t="s">
        <v>36</v>
      </c>
      <c r="Q392">
        <v>0</v>
      </c>
      <c r="R392" t="s">
        <v>36</v>
      </c>
      <c r="S392">
        <v>0</v>
      </c>
      <c r="T392" t="s">
        <v>36</v>
      </c>
      <c r="U392">
        <v>30</v>
      </c>
      <c r="V392" t="s">
        <v>37</v>
      </c>
      <c r="W392">
        <v>39</v>
      </c>
      <c r="X392" t="s">
        <v>38</v>
      </c>
      <c r="Y392">
        <v>23</v>
      </c>
      <c r="Z392" t="s">
        <v>38</v>
      </c>
    </row>
    <row r="393" spans="1:26" x14ac:dyDescent="0.35">
      <c r="A393" t="s">
        <v>34</v>
      </c>
      <c r="B393" t="s">
        <v>35</v>
      </c>
      <c r="C393">
        <v>38.847200000000001</v>
      </c>
      <c r="D393">
        <v>-77.034540000000007</v>
      </c>
      <c r="E393">
        <v>3</v>
      </c>
      <c r="F393" s="1">
        <v>42777</v>
      </c>
      <c r="G393">
        <v>0</v>
      </c>
      <c r="H393">
        <f t="shared" si="43"/>
        <v>363</v>
      </c>
      <c r="I393">
        <f t="shared" si="44"/>
        <v>33.105022831050228</v>
      </c>
      <c r="J393">
        <f t="shared" si="45"/>
        <v>33.120437956204377</v>
      </c>
      <c r="K393">
        <f t="shared" si="46"/>
        <v>33.106874132515159</v>
      </c>
      <c r="L393">
        <f t="shared" si="47"/>
        <v>99.827942188575364</v>
      </c>
      <c r="N393">
        <f t="shared" si="48"/>
        <v>175.68410185822432</v>
      </c>
      <c r="P393" t="s">
        <v>36</v>
      </c>
      <c r="Q393">
        <v>0</v>
      </c>
      <c r="R393" t="s">
        <v>36</v>
      </c>
      <c r="S393">
        <v>0</v>
      </c>
      <c r="T393" t="s">
        <v>36</v>
      </c>
      <c r="U393">
        <v>42</v>
      </c>
      <c r="V393" t="s">
        <v>37</v>
      </c>
      <c r="W393">
        <v>53</v>
      </c>
      <c r="X393" t="s">
        <v>38</v>
      </c>
      <c r="Y393">
        <v>34</v>
      </c>
      <c r="Z393" t="s">
        <v>38</v>
      </c>
    </row>
    <row r="394" spans="1:26" x14ac:dyDescent="0.35">
      <c r="A394" t="s">
        <v>34</v>
      </c>
      <c r="B394" t="s">
        <v>35</v>
      </c>
      <c r="C394">
        <v>38.847200000000001</v>
      </c>
      <c r="D394">
        <v>-77.034540000000007</v>
      </c>
      <c r="E394">
        <v>3</v>
      </c>
      <c r="F394" s="1">
        <v>42779</v>
      </c>
      <c r="G394">
        <v>0</v>
      </c>
      <c r="H394">
        <f t="shared" si="43"/>
        <v>363</v>
      </c>
      <c r="I394">
        <f t="shared" si="44"/>
        <v>33.105022831050228</v>
      </c>
      <c r="J394">
        <f t="shared" si="45"/>
        <v>33.120437956204377</v>
      </c>
      <c r="K394">
        <f t="shared" si="46"/>
        <v>33.106874132515159</v>
      </c>
      <c r="L394">
        <f t="shared" si="47"/>
        <v>99.827942188575364</v>
      </c>
      <c r="N394">
        <f t="shared" si="48"/>
        <v>175.68410185822432</v>
      </c>
      <c r="P394" t="s">
        <v>36</v>
      </c>
      <c r="Q394">
        <v>0</v>
      </c>
      <c r="R394" t="s">
        <v>36</v>
      </c>
      <c r="S394">
        <v>0</v>
      </c>
      <c r="T394" t="s">
        <v>36</v>
      </c>
      <c r="U394">
        <v>45</v>
      </c>
      <c r="V394" t="s">
        <v>37</v>
      </c>
      <c r="W394">
        <v>47</v>
      </c>
      <c r="X394" t="s">
        <v>38</v>
      </c>
      <c r="Y394">
        <v>35</v>
      </c>
      <c r="Z394" t="s">
        <v>38</v>
      </c>
    </row>
    <row r="395" spans="1:26" x14ac:dyDescent="0.35">
      <c r="A395" t="s">
        <v>34</v>
      </c>
      <c r="B395" t="s">
        <v>35</v>
      </c>
      <c r="C395">
        <v>38.847200000000001</v>
      </c>
      <c r="D395">
        <v>-77.034540000000007</v>
      </c>
      <c r="E395">
        <v>3</v>
      </c>
      <c r="F395" s="1">
        <v>42780</v>
      </c>
      <c r="G395">
        <v>0</v>
      </c>
      <c r="H395">
        <f t="shared" si="43"/>
        <v>363</v>
      </c>
      <c r="I395">
        <f t="shared" si="44"/>
        <v>33.105022831050228</v>
      </c>
      <c r="J395">
        <f t="shared" si="45"/>
        <v>33.120437956204377</v>
      </c>
      <c r="K395">
        <f t="shared" si="46"/>
        <v>33.106874132515159</v>
      </c>
      <c r="L395">
        <f t="shared" si="47"/>
        <v>99.827942188575364</v>
      </c>
      <c r="N395">
        <f t="shared" si="48"/>
        <v>175.68410185822432</v>
      </c>
      <c r="P395" t="s">
        <v>39</v>
      </c>
      <c r="Q395">
        <v>0</v>
      </c>
      <c r="R395" t="s">
        <v>36</v>
      </c>
      <c r="S395">
        <v>0</v>
      </c>
      <c r="T395" t="s">
        <v>36</v>
      </c>
      <c r="U395">
        <v>38</v>
      </c>
      <c r="V395" t="s">
        <v>37</v>
      </c>
      <c r="W395">
        <v>46</v>
      </c>
      <c r="X395" t="s">
        <v>38</v>
      </c>
      <c r="Y395">
        <v>30</v>
      </c>
      <c r="Z395" t="s">
        <v>38</v>
      </c>
    </row>
    <row r="396" spans="1:26" x14ac:dyDescent="0.35">
      <c r="A396" t="s">
        <v>34</v>
      </c>
      <c r="B396" t="s">
        <v>35</v>
      </c>
      <c r="C396">
        <v>38.847200000000001</v>
      </c>
      <c r="D396">
        <v>-77.034540000000007</v>
      </c>
      <c r="E396">
        <v>3</v>
      </c>
      <c r="F396" s="1">
        <v>42781</v>
      </c>
      <c r="G396">
        <v>0</v>
      </c>
      <c r="H396">
        <f t="shared" si="43"/>
        <v>363</v>
      </c>
      <c r="I396">
        <f t="shared" si="44"/>
        <v>33.105022831050228</v>
      </c>
      <c r="J396">
        <f t="shared" si="45"/>
        <v>33.120437956204377</v>
      </c>
      <c r="K396">
        <f t="shared" si="46"/>
        <v>33.106874132515159</v>
      </c>
      <c r="L396">
        <f t="shared" si="47"/>
        <v>99.827942188575364</v>
      </c>
      <c r="N396">
        <f t="shared" si="48"/>
        <v>175.68410185822432</v>
      </c>
      <c r="P396" t="s">
        <v>36</v>
      </c>
      <c r="Q396">
        <v>0</v>
      </c>
      <c r="R396" t="s">
        <v>36</v>
      </c>
      <c r="S396">
        <v>0</v>
      </c>
      <c r="T396" t="s">
        <v>36</v>
      </c>
      <c r="U396">
        <v>43</v>
      </c>
      <c r="V396" t="s">
        <v>37</v>
      </c>
      <c r="W396">
        <v>55</v>
      </c>
      <c r="X396" t="s">
        <v>38</v>
      </c>
      <c r="Y396">
        <v>37</v>
      </c>
      <c r="Z396" t="s">
        <v>38</v>
      </c>
    </row>
    <row r="397" spans="1:26" x14ac:dyDescent="0.35">
      <c r="A397" t="s">
        <v>34</v>
      </c>
      <c r="B397" t="s">
        <v>35</v>
      </c>
      <c r="C397">
        <v>38.847200000000001</v>
      </c>
      <c r="D397">
        <v>-77.034540000000007</v>
      </c>
      <c r="E397">
        <v>3</v>
      </c>
      <c r="F397" s="1">
        <v>42782</v>
      </c>
      <c r="G397">
        <v>0</v>
      </c>
      <c r="H397">
        <f t="shared" si="43"/>
        <v>363</v>
      </c>
      <c r="I397">
        <f t="shared" si="44"/>
        <v>33.105022831050228</v>
      </c>
      <c r="J397">
        <f t="shared" si="45"/>
        <v>33.120437956204377</v>
      </c>
      <c r="K397">
        <f t="shared" si="46"/>
        <v>33.106874132515159</v>
      </c>
      <c r="L397">
        <f t="shared" si="47"/>
        <v>99.827942188575364</v>
      </c>
      <c r="N397">
        <f t="shared" si="48"/>
        <v>175.68410185822432</v>
      </c>
      <c r="P397" t="s">
        <v>39</v>
      </c>
      <c r="Q397">
        <v>0</v>
      </c>
      <c r="R397" t="s">
        <v>39</v>
      </c>
      <c r="S397">
        <v>0</v>
      </c>
      <c r="T397" t="s">
        <v>36</v>
      </c>
      <c r="U397">
        <v>37</v>
      </c>
      <c r="V397" t="s">
        <v>37</v>
      </c>
      <c r="W397">
        <v>42</v>
      </c>
      <c r="X397" t="s">
        <v>38</v>
      </c>
      <c r="Y397">
        <v>32</v>
      </c>
      <c r="Z397" t="s">
        <v>38</v>
      </c>
    </row>
    <row r="398" spans="1:26" x14ac:dyDescent="0.35">
      <c r="A398" t="s">
        <v>34</v>
      </c>
      <c r="B398" t="s">
        <v>35</v>
      </c>
      <c r="C398">
        <v>38.847200000000001</v>
      </c>
      <c r="D398">
        <v>-77.034540000000007</v>
      </c>
      <c r="E398">
        <v>3</v>
      </c>
      <c r="F398" s="1">
        <v>42783</v>
      </c>
      <c r="G398">
        <v>0</v>
      </c>
      <c r="H398">
        <f t="shared" si="43"/>
        <v>363</v>
      </c>
      <c r="I398">
        <f t="shared" si="44"/>
        <v>33.105022831050228</v>
      </c>
      <c r="J398">
        <f t="shared" si="45"/>
        <v>33.120437956204377</v>
      </c>
      <c r="K398">
        <f t="shared" si="46"/>
        <v>33.106874132515159</v>
      </c>
      <c r="L398">
        <f t="shared" si="47"/>
        <v>99.827942188575364</v>
      </c>
      <c r="N398">
        <f t="shared" si="48"/>
        <v>175.68410185822432</v>
      </c>
      <c r="P398" t="s">
        <v>36</v>
      </c>
      <c r="Q398">
        <v>0</v>
      </c>
      <c r="R398" t="s">
        <v>36</v>
      </c>
      <c r="S398">
        <v>0</v>
      </c>
      <c r="T398" t="s">
        <v>36</v>
      </c>
      <c r="U398">
        <v>37</v>
      </c>
      <c r="V398" t="s">
        <v>37</v>
      </c>
      <c r="W398">
        <v>51</v>
      </c>
      <c r="X398" t="s">
        <v>38</v>
      </c>
      <c r="Y398">
        <v>28</v>
      </c>
      <c r="Z398" t="s">
        <v>38</v>
      </c>
    </row>
    <row r="399" spans="1:26" x14ac:dyDescent="0.35">
      <c r="A399" t="s">
        <v>34</v>
      </c>
      <c r="B399" t="s">
        <v>35</v>
      </c>
      <c r="C399">
        <v>38.847200000000001</v>
      </c>
      <c r="D399">
        <v>-77.034540000000007</v>
      </c>
      <c r="E399">
        <v>3</v>
      </c>
      <c r="F399" s="1">
        <v>42784</v>
      </c>
      <c r="G399">
        <v>0</v>
      </c>
      <c r="H399">
        <f t="shared" si="43"/>
        <v>363</v>
      </c>
      <c r="I399">
        <f t="shared" si="44"/>
        <v>33.105022831050228</v>
      </c>
      <c r="J399">
        <f t="shared" si="45"/>
        <v>33.120437956204377</v>
      </c>
      <c r="K399">
        <f t="shared" si="46"/>
        <v>33.106874132515159</v>
      </c>
      <c r="L399">
        <f t="shared" si="47"/>
        <v>99.827942188575364</v>
      </c>
      <c r="N399">
        <f t="shared" si="48"/>
        <v>175.68410185822432</v>
      </c>
      <c r="P399" t="s">
        <v>36</v>
      </c>
      <c r="Q399">
        <v>0</v>
      </c>
      <c r="R399" t="s">
        <v>36</v>
      </c>
      <c r="S399">
        <v>0</v>
      </c>
      <c r="T399" t="s">
        <v>36</v>
      </c>
      <c r="U399">
        <v>45</v>
      </c>
      <c r="V399" t="s">
        <v>37</v>
      </c>
      <c r="W399">
        <v>68</v>
      </c>
      <c r="X399" t="s">
        <v>38</v>
      </c>
      <c r="Y399">
        <v>33</v>
      </c>
      <c r="Z399" t="s">
        <v>38</v>
      </c>
    </row>
    <row r="400" spans="1:26" x14ac:dyDescent="0.35">
      <c r="A400" t="s">
        <v>34</v>
      </c>
      <c r="B400" t="s">
        <v>35</v>
      </c>
      <c r="C400">
        <v>38.847200000000001</v>
      </c>
      <c r="D400">
        <v>-77.034540000000007</v>
      </c>
      <c r="E400">
        <v>3</v>
      </c>
      <c r="F400" s="1">
        <v>42786</v>
      </c>
      <c r="G400">
        <v>0</v>
      </c>
      <c r="H400">
        <f t="shared" si="43"/>
        <v>363</v>
      </c>
      <c r="I400">
        <f t="shared" si="44"/>
        <v>33.105022831050228</v>
      </c>
      <c r="J400">
        <f t="shared" si="45"/>
        <v>33.120437956204377</v>
      </c>
      <c r="K400">
        <f t="shared" si="46"/>
        <v>33.106874132515159</v>
      </c>
      <c r="L400">
        <f t="shared" si="47"/>
        <v>99.827942188575364</v>
      </c>
      <c r="N400">
        <f t="shared" si="48"/>
        <v>175.68410185822432</v>
      </c>
      <c r="P400" t="s">
        <v>36</v>
      </c>
      <c r="Q400">
        <v>0</v>
      </c>
      <c r="R400" t="s">
        <v>36</v>
      </c>
      <c r="S400">
        <v>0</v>
      </c>
      <c r="T400" t="s">
        <v>36</v>
      </c>
      <c r="U400">
        <v>58</v>
      </c>
      <c r="V400" t="s">
        <v>37</v>
      </c>
      <c r="W400">
        <v>68</v>
      </c>
      <c r="X400" t="s">
        <v>38</v>
      </c>
      <c r="Y400">
        <v>43</v>
      </c>
      <c r="Z400" t="s">
        <v>38</v>
      </c>
    </row>
    <row r="401" spans="1:28" x14ac:dyDescent="0.35">
      <c r="A401" t="s">
        <v>34</v>
      </c>
      <c r="B401" t="s">
        <v>35</v>
      </c>
      <c r="C401">
        <v>38.847200000000001</v>
      </c>
      <c r="D401">
        <v>-77.034540000000007</v>
      </c>
      <c r="E401">
        <v>3</v>
      </c>
      <c r="F401" s="1">
        <v>42787</v>
      </c>
      <c r="G401">
        <v>0</v>
      </c>
      <c r="H401">
        <f t="shared" si="43"/>
        <v>363</v>
      </c>
      <c r="I401">
        <f t="shared" si="44"/>
        <v>33.105022831050228</v>
      </c>
      <c r="J401">
        <f t="shared" si="45"/>
        <v>33.120437956204377</v>
      </c>
      <c r="K401">
        <f t="shared" si="46"/>
        <v>33.106874132515159</v>
      </c>
      <c r="L401">
        <f t="shared" si="47"/>
        <v>99.827942188575364</v>
      </c>
      <c r="N401">
        <f t="shared" si="48"/>
        <v>175.68410185822432</v>
      </c>
      <c r="P401" t="s">
        <v>36</v>
      </c>
      <c r="Q401">
        <v>0</v>
      </c>
      <c r="R401" t="s">
        <v>36</v>
      </c>
      <c r="S401">
        <v>0</v>
      </c>
      <c r="T401" t="s">
        <v>36</v>
      </c>
      <c r="U401">
        <v>50</v>
      </c>
      <c r="V401" t="s">
        <v>37</v>
      </c>
      <c r="W401">
        <v>58</v>
      </c>
      <c r="X401" t="s">
        <v>38</v>
      </c>
      <c r="Y401">
        <v>41</v>
      </c>
      <c r="Z401" t="s">
        <v>38</v>
      </c>
    </row>
    <row r="402" spans="1:28" x14ac:dyDescent="0.35">
      <c r="A402" t="s">
        <v>34</v>
      </c>
      <c r="B402" t="s">
        <v>35</v>
      </c>
      <c r="C402">
        <v>38.847200000000001</v>
      </c>
      <c r="D402">
        <v>-77.034540000000007</v>
      </c>
      <c r="E402">
        <v>3</v>
      </c>
      <c r="F402" s="1">
        <v>42788</v>
      </c>
      <c r="G402">
        <v>0</v>
      </c>
      <c r="H402">
        <f t="shared" si="43"/>
        <v>363</v>
      </c>
      <c r="I402">
        <f t="shared" si="44"/>
        <v>33.105022831050228</v>
      </c>
      <c r="J402">
        <f t="shared" si="45"/>
        <v>33.120437956204377</v>
      </c>
      <c r="K402">
        <f t="shared" si="46"/>
        <v>33.106874132515159</v>
      </c>
      <c r="L402">
        <f t="shared" si="47"/>
        <v>99.827942188575364</v>
      </c>
      <c r="N402">
        <f t="shared" si="48"/>
        <v>175.68410185822432</v>
      </c>
      <c r="P402" t="s">
        <v>39</v>
      </c>
      <c r="Q402">
        <v>0</v>
      </c>
      <c r="R402" t="s">
        <v>36</v>
      </c>
      <c r="S402">
        <v>0</v>
      </c>
      <c r="T402" t="s">
        <v>36</v>
      </c>
      <c r="U402">
        <v>51</v>
      </c>
      <c r="V402" t="s">
        <v>37</v>
      </c>
      <c r="W402">
        <v>63</v>
      </c>
      <c r="X402" t="s">
        <v>38</v>
      </c>
      <c r="Y402">
        <v>46</v>
      </c>
      <c r="Z402" t="s">
        <v>38</v>
      </c>
    </row>
    <row r="403" spans="1:28" x14ac:dyDescent="0.35">
      <c r="A403" t="s">
        <v>34</v>
      </c>
      <c r="B403" t="s">
        <v>35</v>
      </c>
      <c r="C403">
        <v>38.847200000000001</v>
      </c>
      <c r="D403">
        <v>-77.034540000000007</v>
      </c>
      <c r="E403">
        <v>3</v>
      </c>
      <c r="F403" s="1">
        <v>42789</v>
      </c>
      <c r="G403">
        <v>0</v>
      </c>
      <c r="H403">
        <f t="shared" si="43"/>
        <v>363</v>
      </c>
      <c r="I403">
        <f t="shared" si="44"/>
        <v>33.105022831050228</v>
      </c>
      <c r="J403">
        <f t="shared" si="45"/>
        <v>33.120437956204377</v>
      </c>
      <c r="K403">
        <f t="shared" si="46"/>
        <v>33.106874132515159</v>
      </c>
      <c r="L403">
        <f t="shared" si="47"/>
        <v>99.827942188575364</v>
      </c>
      <c r="N403">
        <f t="shared" si="48"/>
        <v>175.68410185822432</v>
      </c>
      <c r="P403" t="s">
        <v>36</v>
      </c>
      <c r="Q403">
        <v>0</v>
      </c>
      <c r="R403" t="s">
        <v>36</v>
      </c>
      <c r="S403">
        <v>0</v>
      </c>
      <c r="T403" t="s">
        <v>36</v>
      </c>
      <c r="U403">
        <v>60</v>
      </c>
      <c r="V403" t="s">
        <v>37</v>
      </c>
      <c r="W403">
        <v>75</v>
      </c>
      <c r="X403" t="s">
        <v>38</v>
      </c>
      <c r="Y403">
        <v>53</v>
      </c>
      <c r="Z403" t="s">
        <v>38</v>
      </c>
    </row>
    <row r="404" spans="1:28" x14ac:dyDescent="0.35">
      <c r="A404" t="s">
        <v>34</v>
      </c>
      <c r="B404" t="s">
        <v>35</v>
      </c>
      <c r="C404">
        <v>38.847200000000001</v>
      </c>
      <c r="D404">
        <v>-77.034540000000007</v>
      </c>
      <c r="E404">
        <v>3</v>
      </c>
      <c r="F404" s="1">
        <v>42790</v>
      </c>
      <c r="G404">
        <v>0</v>
      </c>
      <c r="H404">
        <f t="shared" si="43"/>
        <v>363</v>
      </c>
      <c r="I404">
        <f t="shared" si="44"/>
        <v>33.105022831050228</v>
      </c>
      <c r="J404">
        <f t="shared" si="45"/>
        <v>33.120437956204377</v>
      </c>
      <c r="K404">
        <f t="shared" si="46"/>
        <v>33.106874132515159</v>
      </c>
      <c r="L404">
        <f t="shared" si="47"/>
        <v>99.827942188575364</v>
      </c>
      <c r="N404">
        <f t="shared" si="48"/>
        <v>175.68410185822432</v>
      </c>
      <c r="P404" t="s">
        <v>36</v>
      </c>
      <c r="Q404">
        <v>0</v>
      </c>
      <c r="R404" t="s">
        <v>36</v>
      </c>
      <c r="S404">
        <v>0</v>
      </c>
      <c r="T404" t="s">
        <v>36</v>
      </c>
      <c r="U404">
        <v>64</v>
      </c>
      <c r="V404" t="s">
        <v>37</v>
      </c>
      <c r="W404">
        <v>77</v>
      </c>
      <c r="X404" t="s">
        <v>38</v>
      </c>
      <c r="Y404">
        <v>54</v>
      </c>
      <c r="Z404" t="s">
        <v>38</v>
      </c>
    </row>
    <row r="405" spans="1:28" x14ac:dyDescent="0.35">
      <c r="A405" t="s">
        <v>34</v>
      </c>
      <c r="B405" t="s">
        <v>35</v>
      </c>
      <c r="C405">
        <v>38.847200000000001</v>
      </c>
      <c r="D405">
        <v>-77.034540000000007</v>
      </c>
      <c r="E405">
        <v>3</v>
      </c>
      <c r="F405" s="1">
        <v>42792</v>
      </c>
      <c r="G405">
        <v>0</v>
      </c>
      <c r="H405">
        <f t="shared" si="43"/>
        <v>363</v>
      </c>
      <c r="I405">
        <f t="shared" si="44"/>
        <v>33.105022831050228</v>
      </c>
      <c r="J405">
        <f t="shared" si="45"/>
        <v>33.120437956204377</v>
      </c>
      <c r="K405">
        <f t="shared" si="46"/>
        <v>33.106874132515159</v>
      </c>
      <c r="L405">
        <f t="shared" si="47"/>
        <v>99.827942188575364</v>
      </c>
      <c r="N405">
        <f t="shared" si="48"/>
        <v>175.68410185822432</v>
      </c>
      <c r="P405" t="s">
        <v>36</v>
      </c>
      <c r="Q405">
        <v>0</v>
      </c>
      <c r="R405" t="s">
        <v>36</v>
      </c>
      <c r="S405">
        <v>0</v>
      </c>
      <c r="T405" t="s">
        <v>36</v>
      </c>
      <c r="U405">
        <v>44</v>
      </c>
      <c r="V405" t="s">
        <v>37</v>
      </c>
      <c r="W405">
        <v>50</v>
      </c>
      <c r="X405" t="s">
        <v>38</v>
      </c>
      <c r="Y405">
        <v>35</v>
      </c>
      <c r="Z405" t="s">
        <v>38</v>
      </c>
    </row>
    <row r="406" spans="1:28" x14ac:dyDescent="0.35">
      <c r="A406" t="s">
        <v>34</v>
      </c>
      <c r="B406" t="s">
        <v>35</v>
      </c>
      <c r="C406">
        <v>38.847200000000001</v>
      </c>
      <c r="D406">
        <v>-77.034540000000007</v>
      </c>
      <c r="E406">
        <v>3</v>
      </c>
      <c r="F406" s="1">
        <v>42793</v>
      </c>
      <c r="G406">
        <v>0</v>
      </c>
      <c r="H406">
        <f t="shared" si="43"/>
        <v>363</v>
      </c>
      <c r="I406">
        <f t="shared" si="44"/>
        <v>33.105022831050228</v>
      </c>
      <c r="J406">
        <f t="shared" si="45"/>
        <v>33.120437956204377</v>
      </c>
      <c r="K406">
        <f t="shared" si="46"/>
        <v>33.106874132515159</v>
      </c>
      <c r="L406">
        <f t="shared" si="47"/>
        <v>99.827942188575364</v>
      </c>
      <c r="N406">
        <f t="shared" si="48"/>
        <v>175.68410185822432</v>
      </c>
      <c r="P406" t="s">
        <v>36</v>
      </c>
      <c r="Q406">
        <v>0</v>
      </c>
      <c r="R406" t="s">
        <v>36</v>
      </c>
      <c r="S406">
        <v>0</v>
      </c>
      <c r="T406" t="s">
        <v>36</v>
      </c>
      <c r="U406">
        <v>45</v>
      </c>
      <c r="V406" t="s">
        <v>37</v>
      </c>
      <c r="W406">
        <v>55</v>
      </c>
      <c r="X406" t="s">
        <v>38</v>
      </c>
      <c r="Y406">
        <v>36</v>
      </c>
      <c r="Z406" t="s">
        <v>38</v>
      </c>
    </row>
    <row r="407" spans="1:28" x14ac:dyDescent="0.35">
      <c r="A407" t="s">
        <v>34</v>
      </c>
      <c r="B407" t="s">
        <v>35</v>
      </c>
      <c r="C407">
        <v>38.847200000000001</v>
      </c>
      <c r="D407">
        <v>-77.034540000000007</v>
      </c>
      <c r="E407">
        <v>3</v>
      </c>
      <c r="F407" s="1">
        <v>42797</v>
      </c>
      <c r="G407">
        <v>0</v>
      </c>
      <c r="H407">
        <f t="shared" si="43"/>
        <v>363</v>
      </c>
      <c r="I407">
        <f t="shared" si="44"/>
        <v>33.105022831050228</v>
      </c>
      <c r="J407">
        <f t="shared" si="45"/>
        <v>33.120437956204377</v>
      </c>
      <c r="K407">
        <f t="shared" si="46"/>
        <v>33.106874132515159</v>
      </c>
      <c r="L407">
        <f t="shared" si="47"/>
        <v>99.827942188575364</v>
      </c>
      <c r="N407">
        <f t="shared" si="48"/>
        <v>175.68410185822432</v>
      </c>
      <c r="P407" t="s">
        <v>39</v>
      </c>
      <c r="Q407">
        <v>0</v>
      </c>
      <c r="R407" t="s">
        <v>39</v>
      </c>
      <c r="S407">
        <v>0</v>
      </c>
      <c r="T407" t="s">
        <v>36</v>
      </c>
      <c r="U407">
        <v>40</v>
      </c>
      <c r="V407" t="s">
        <v>37</v>
      </c>
      <c r="W407">
        <v>44</v>
      </c>
      <c r="X407" t="s">
        <v>38</v>
      </c>
      <c r="Y407">
        <v>31</v>
      </c>
      <c r="Z407" t="s">
        <v>38</v>
      </c>
      <c r="AA407">
        <v>1</v>
      </c>
      <c r="AB407" t="s">
        <v>38</v>
      </c>
    </row>
    <row r="408" spans="1:28" x14ac:dyDescent="0.35">
      <c r="A408" t="s">
        <v>34</v>
      </c>
      <c r="B408" t="s">
        <v>35</v>
      </c>
      <c r="C408">
        <v>38.847200000000001</v>
      </c>
      <c r="D408">
        <v>-77.034540000000007</v>
      </c>
      <c r="E408">
        <v>3</v>
      </c>
      <c r="F408" s="1">
        <v>42798</v>
      </c>
      <c r="G408">
        <v>0</v>
      </c>
      <c r="H408">
        <f t="shared" si="43"/>
        <v>363</v>
      </c>
      <c r="I408">
        <f t="shared" si="44"/>
        <v>33.105022831050228</v>
      </c>
      <c r="J408">
        <f t="shared" si="45"/>
        <v>33.120437956204377</v>
      </c>
      <c r="K408">
        <f t="shared" si="46"/>
        <v>33.106874132515159</v>
      </c>
      <c r="L408">
        <f t="shared" si="47"/>
        <v>99.827942188575364</v>
      </c>
      <c r="N408">
        <f t="shared" si="48"/>
        <v>175.68410185822432</v>
      </c>
      <c r="P408" t="s">
        <v>36</v>
      </c>
      <c r="Q408">
        <v>0</v>
      </c>
      <c r="R408" t="s">
        <v>36</v>
      </c>
      <c r="S408">
        <v>0</v>
      </c>
      <c r="T408" t="s">
        <v>36</v>
      </c>
      <c r="U408">
        <v>35</v>
      </c>
      <c r="V408" t="s">
        <v>37</v>
      </c>
      <c r="W408">
        <v>44</v>
      </c>
      <c r="X408" t="s">
        <v>38</v>
      </c>
      <c r="Y408">
        <v>26</v>
      </c>
      <c r="Z408" t="s">
        <v>38</v>
      </c>
    </row>
    <row r="409" spans="1:28" x14ac:dyDescent="0.35">
      <c r="A409" t="s">
        <v>34</v>
      </c>
      <c r="B409" t="s">
        <v>35</v>
      </c>
      <c r="C409">
        <v>38.847200000000001</v>
      </c>
      <c r="D409">
        <v>-77.034540000000007</v>
      </c>
      <c r="E409">
        <v>3</v>
      </c>
      <c r="F409" s="1">
        <v>42799</v>
      </c>
      <c r="G409">
        <v>0</v>
      </c>
      <c r="H409">
        <f t="shared" si="43"/>
        <v>363</v>
      </c>
      <c r="I409">
        <f t="shared" si="44"/>
        <v>33.105022831050228</v>
      </c>
      <c r="J409">
        <f t="shared" si="45"/>
        <v>33.120437956204377</v>
      </c>
      <c r="K409">
        <f t="shared" si="46"/>
        <v>33.106874132515159</v>
      </c>
      <c r="L409">
        <f t="shared" si="47"/>
        <v>99.827942188575364</v>
      </c>
      <c r="N409">
        <f t="shared" si="48"/>
        <v>175.68410185822432</v>
      </c>
      <c r="P409" t="s">
        <v>36</v>
      </c>
      <c r="Q409">
        <v>0</v>
      </c>
      <c r="R409" t="s">
        <v>36</v>
      </c>
      <c r="S409">
        <v>0</v>
      </c>
      <c r="T409" t="s">
        <v>36</v>
      </c>
      <c r="U409">
        <v>32</v>
      </c>
      <c r="V409" t="s">
        <v>37</v>
      </c>
      <c r="W409">
        <v>40</v>
      </c>
      <c r="X409" t="s">
        <v>38</v>
      </c>
      <c r="Y409">
        <v>23</v>
      </c>
      <c r="Z409" t="s">
        <v>38</v>
      </c>
    </row>
    <row r="410" spans="1:28" x14ac:dyDescent="0.35">
      <c r="A410" t="s">
        <v>34</v>
      </c>
      <c r="B410" t="s">
        <v>35</v>
      </c>
      <c r="C410">
        <v>38.847200000000001</v>
      </c>
      <c r="D410">
        <v>-77.034540000000007</v>
      </c>
      <c r="E410">
        <v>3</v>
      </c>
      <c r="F410" s="1">
        <v>42800</v>
      </c>
      <c r="G410">
        <v>0</v>
      </c>
      <c r="H410">
        <f t="shared" si="43"/>
        <v>363</v>
      </c>
      <c r="I410">
        <f t="shared" si="44"/>
        <v>33.105022831050228</v>
      </c>
      <c r="J410">
        <f t="shared" si="45"/>
        <v>33.120437956204377</v>
      </c>
      <c r="K410">
        <f t="shared" si="46"/>
        <v>33.106874132515159</v>
      </c>
      <c r="L410">
        <f t="shared" si="47"/>
        <v>99.827942188575364</v>
      </c>
      <c r="N410">
        <f t="shared" si="48"/>
        <v>175.68410185822432</v>
      </c>
      <c r="P410" t="s">
        <v>39</v>
      </c>
      <c r="Q410">
        <v>0</v>
      </c>
      <c r="R410" t="s">
        <v>36</v>
      </c>
      <c r="S410">
        <v>0</v>
      </c>
      <c r="T410" t="s">
        <v>36</v>
      </c>
      <c r="U410">
        <v>41</v>
      </c>
      <c r="V410" t="s">
        <v>37</v>
      </c>
      <c r="W410">
        <v>54</v>
      </c>
      <c r="X410" t="s">
        <v>38</v>
      </c>
      <c r="Y410">
        <v>33</v>
      </c>
      <c r="Z410" t="s">
        <v>38</v>
      </c>
    </row>
    <row r="411" spans="1:28" x14ac:dyDescent="0.35">
      <c r="A411" t="s">
        <v>34</v>
      </c>
      <c r="B411" t="s">
        <v>35</v>
      </c>
      <c r="C411">
        <v>38.847200000000001</v>
      </c>
      <c r="D411">
        <v>-77.034540000000007</v>
      </c>
      <c r="E411">
        <v>3</v>
      </c>
      <c r="F411" s="1">
        <v>42803</v>
      </c>
      <c r="G411">
        <v>0</v>
      </c>
      <c r="H411">
        <f t="shared" si="43"/>
        <v>363</v>
      </c>
      <c r="I411">
        <f t="shared" si="44"/>
        <v>33.105022831050228</v>
      </c>
      <c r="J411">
        <f t="shared" si="45"/>
        <v>33.120437956204377</v>
      </c>
      <c r="K411">
        <f t="shared" si="46"/>
        <v>33.106874132515159</v>
      </c>
      <c r="L411">
        <f t="shared" si="47"/>
        <v>99.827942188575364</v>
      </c>
      <c r="N411">
        <f t="shared" si="48"/>
        <v>175.68410185822432</v>
      </c>
      <c r="P411" t="s">
        <v>36</v>
      </c>
      <c r="Q411">
        <v>0</v>
      </c>
      <c r="R411" t="s">
        <v>36</v>
      </c>
      <c r="S411">
        <v>0</v>
      </c>
      <c r="T411" t="s">
        <v>36</v>
      </c>
      <c r="U411">
        <v>60</v>
      </c>
      <c r="V411" t="s">
        <v>37</v>
      </c>
      <c r="W411">
        <v>74</v>
      </c>
      <c r="X411" t="s">
        <v>38</v>
      </c>
      <c r="Y411">
        <v>47</v>
      </c>
      <c r="Z411" t="s">
        <v>38</v>
      </c>
    </row>
    <row r="412" spans="1:28" x14ac:dyDescent="0.35">
      <c r="A412" t="s">
        <v>34</v>
      </c>
      <c r="B412" t="s">
        <v>35</v>
      </c>
      <c r="C412">
        <v>38.847200000000001</v>
      </c>
      <c r="D412">
        <v>-77.034540000000007</v>
      </c>
      <c r="E412">
        <v>3</v>
      </c>
      <c r="F412" s="1">
        <v>42805</v>
      </c>
      <c r="G412">
        <v>0</v>
      </c>
      <c r="H412">
        <f t="shared" si="43"/>
        <v>363</v>
      </c>
      <c r="I412">
        <f t="shared" si="44"/>
        <v>33.105022831050228</v>
      </c>
      <c r="J412">
        <f t="shared" si="45"/>
        <v>33.120437956204377</v>
      </c>
      <c r="K412">
        <f t="shared" si="46"/>
        <v>33.106874132515159</v>
      </c>
      <c r="L412">
        <f t="shared" si="47"/>
        <v>99.827942188575364</v>
      </c>
      <c r="N412">
        <f t="shared" si="48"/>
        <v>175.68410185822432</v>
      </c>
      <c r="P412" t="s">
        <v>36</v>
      </c>
      <c r="Q412">
        <v>0</v>
      </c>
      <c r="R412" t="s">
        <v>36</v>
      </c>
      <c r="S412">
        <v>0</v>
      </c>
      <c r="T412" t="s">
        <v>36</v>
      </c>
      <c r="U412">
        <v>33</v>
      </c>
      <c r="V412" t="s">
        <v>37</v>
      </c>
      <c r="W412">
        <v>40</v>
      </c>
      <c r="X412" t="s">
        <v>38</v>
      </c>
      <c r="Y412">
        <v>26</v>
      </c>
      <c r="Z412" t="s">
        <v>38</v>
      </c>
    </row>
    <row r="413" spans="1:28" x14ac:dyDescent="0.35">
      <c r="A413" t="s">
        <v>34</v>
      </c>
      <c r="B413" t="s">
        <v>35</v>
      </c>
      <c r="C413">
        <v>38.847200000000001</v>
      </c>
      <c r="D413">
        <v>-77.034540000000007</v>
      </c>
      <c r="E413">
        <v>3</v>
      </c>
      <c r="F413" s="1">
        <v>42806</v>
      </c>
      <c r="G413">
        <v>0</v>
      </c>
      <c r="H413">
        <f t="shared" si="43"/>
        <v>363</v>
      </c>
      <c r="I413">
        <f t="shared" si="44"/>
        <v>33.105022831050228</v>
      </c>
      <c r="J413">
        <f t="shared" si="45"/>
        <v>33.120437956204377</v>
      </c>
      <c r="K413">
        <f t="shared" si="46"/>
        <v>33.106874132515159</v>
      </c>
      <c r="L413">
        <f t="shared" si="47"/>
        <v>99.827942188575364</v>
      </c>
      <c r="N413">
        <f t="shared" si="48"/>
        <v>175.68410185822432</v>
      </c>
      <c r="P413" t="s">
        <v>36</v>
      </c>
      <c r="Q413">
        <v>0</v>
      </c>
      <c r="R413" t="s">
        <v>36</v>
      </c>
      <c r="S413">
        <v>0</v>
      </c>
      <c r="T413" t="s">
        <v>36</v>
      </c>
      <c r="U413">
        <v>33</v>
      </c>
      <c r="V413" t="s">
        <v>37</v>
      </c>
      <c r="W413">
        <v>43</v>
      </c>
      <c r="X413" t="s">
        <v>38</v>
      </c>
      <c r="Y413">
        <v>27</v>
      </c>
      <c r="Z413" t="s">
        <v>38</v>
      </c>
    </row>
    <row r="414" spans="1:28" x14ac:dyDescent="0.35">
      <c r="A414" t="s">
        <v>34</v>
      </c>
      <c r="B414" t="s">
        <v>35</v>
      </c>
      <c r="C414">
        <v>38.847200000000001</v>
      </c>
      <c r="D414">
        <v>-77.034540000000007</v>
      </c>
      <c r="E414">
        <v>3</v>
      </c>
      <c r="F414" s="1">
        <v>42809</v>
      </c>
      <c r="G414">
        <v>0</v>
      </c>
      <c r="H414">
        <f t="shared" si="43"/>
        <v>363</v>
      </c>
      <c r="I414">
        <f t="shared" si="44"/>
        <v>33.105022831050228</v>
      </c>
      <c r="J414">
        <f t="shared" si="45"/>
        <v>33.120437956204377</v>
      </c>
      <c r="K414">
        <f t="shared" si="46"/>
        <v>33.106874132515159</v>
      </c>
      <c r="L414">
        <f t="shared" si="47"/>
        <v>99.827942188575364</v>
      </c>
      <c r="N414">
        <f t="shared" si="48"/>
        <v>175.68410185822432</v>
      </c>
      <c r="P414" t="s">
        <v>36</v>
      </c>
      <c r="Q414">
        <v>0</v>
      </c>
      <c r="R414" t="s">
        <v>36</v>
      </c>
      <c r="S414">
        <v>1.2</v>
      </c>
      <c r="T414" t="s">
        <v>36</v>
      </c>
      <c r="U414">
        <v>27</v>
      </c>
      <c r="V414" t="s">
        <v>37</v>
      </c>
      <c r="W414">
        <v>33</v>
      </c>
      <c r="X414" t="s">
        <v>38</v>
      </c>
      <c r="Y414">
        <v>22</v>
      </c>
      <c r="Z414" t="s">
        <v>38</v>
      </c>
    </row>
    <row r="415" spans="1:28" x14ac:dyDescent="0.35">
      <c r="A415" t="s">
        <v>34</v>
      </c>
      <c r="B415" t="s">
        <v>35</v>
      </c>
      <c r="C415">
        <v>38.847200000000001</v>
      </c>
      <c r="D415">
        <v>-77.034540000000007</v>
      </c>
      <c r="E415">
        <v>3</v>
      </c>
      <c r="F415" s="1">
        <v>42810</v>
      </c>
      <c r="G415">
        <v>0</v>
      </c>
      <c r="H415">
        <f t="shared" si="43"/>
        <v>363</v>
      </c>
      <c r="I415">
        <f t="shared" si="44"/>
        <v>33.105022831050228</v>
      </c>
      <c r="J415">
        <f t="shared" si="45"/>
        <v>33.120437956204377</v>
      </c>
      <c r="K415">
        <f t="shared" si="46"/>
        <v>33.106874132515159</v>
      </c>
      <c r="L415">
        <f t="shared" si="47"/>
        <v>99.827942188575364</v>
      </c>
      <c r="N415">
        <f t="shared" si="48"/>
        <v>175.68410185822432</v>
      </c>
      <c r="P415" t="s">
        <v>36</v>
      </c>
      <c r="Q415">
        <v>0</v>
      </c>
      <c r="R415" t="s">
        <v>36</v>
      </c>
      <c r="S415">
        <v>1.2</v>
      </c>
      <c r="T415" t="s">
        <v>36</v>
      </c>
      <c r="U415">
        <v>33</v>
      </c>
      <c r="V415" t="s">
        <v>37</v>
      </c>
      <c r="W415">
        <v>42</v>
      </c>
      <c r="X415" t="s">
        <v>38</v>
      </c>
      <c r="Y415">
        <v>24</v>
      </c>
      <c r="Z415" t="s">
        <v>38</v>
      </c>
    </row>
    <row r="416" spans="1:28" x14ac:dyDescent="0.35">
      <c r="A416" t="s">
        <v>34</v>
      </c>
      <c r="B416" t="s">
        <v>35</v>
      </c>
      <c r="C416">
        <v>38.847200000000001</v>
      </c>
      <c r="D416">
        <v>-77.034540000000007</v>
      </c>
      <c r="E416">
        <v>3</v>
      </c>
      <c r="F416" s="1">
        <v>42814</v>
      </c>
      <c r="G416">
        <v>0</v>
      </c>
      <c r="H416">
        <f t="shared" si="43"/>
        <v>363</v>
      </c>
      <c r="I416">
        <f t="shared" si="44"/>
        <v>33.105022831050228</v>
      </c>
      <c r="J416">
        <f t="shared" si="45"/>
        <v>33.120437956204377</v>
      </c>
      <c r="K416">
        <f t="shared" si="46"/>
        <v>33.106874132515159</v>
      </c>
      <c r="L416">
        <f t="shared" si="47"/>
        <v>99.827942188575364</v>
      </c>
      <c r="N416">
        <f t="shared" si="48"/>
        <v>175.68410185822432</v>
      </c>
      <c r="P416" t="s">
        <v>36</v>
      </c>
      <c r="Q416">
        <v>0</v>
      </c>
      <c r="R416" t="s">
        <v>36</v>
      </c>
      <c r="S416">
        <v>0</v>
      </c>
      <c r="T416" t="s">
        <v>36</v>
      </c>
      <c r="U416">
        <v>46</v>
      </c>
      <c r="V416" t="s">
        <v>37</v>
      </c>
      <c r="W416">
        <v>54</v>
      </c>
      <c r="X416" t="s">
        <v>38</v>
      </c>
      <c r="Y416">
        <v>37</v>
      </c>
      <c r="Z416" t="s">
        <v>38</v>
      </c>
    </row>
    <row r="417" spans="1:40" x14ac:dyDescent="0.35">
      <c r="A417" t="s">
        <v>34</v>
      </c>
      <c r="B417" t="s">
        <v>35</v>
      </c>
      <c r="C417">
        <v>38.847200000000001</v>
      </c>
      <c r="D417">
        <v>-77.034540000000007</v>
      </c>
      <c r="E417">
        <v>3</v>
      </c>
      <c r="F417" s="1">
        <v>42815</v>
      </c>
      <c r="G417">
        <v>0</v>
      </c>
      <c r="H417">
        <f t="shared" si="43"/>
        <v>363</v>
      </c>
      <c r="I417">
        <f t="shared" si="44"/>
        <v>33.105022831050228</v>
      </c>
      <c r="J417">
        <f t="shared" si="45"/>
        <v>33.120437956204377</v>
      </c>
      <c r="K417">
        <f t="shared" si="46"/>
        <v>33.106874132515159</v>
      </c>
      <c r="L417">
        <f t="shared" si="47"/>
        <v>99.827942188575364</v>
      </c>
      <c r="N417">
        <f t="shared" si="48"/>
        <v>175.68410185822432</v>
      </c>
      <c r="P417" t="s">
        <v>39</v>
      </c>
      <c r="Q417">
        <v>0</v>
      </c>
      <c r="R417" t="s">
        <v>36</v>
      </c>
      <c r="S417">
        <v>0</v>
      </c>
      <c r="T417" t="s">
        <v>36</v>
      </c>
      <c r="U417">
        <v>52</v>
      </c>
      <c r="V417" t="s">
        <v>37</v>
      </c>
      <c r="W417">
        <v>63</v>
      </c>
      <c r="X417" t="s">
        <v>38</v>
      </c>
      <c r="Y417">
        <v>46</v>
      </c>
      <c r="Z417" t="s">
        <v>38</v>
      </c>
    </row>
    <row r="418" spans="1:40" x14ac:dyDescent="0.35">
      <c r="A418" t="s">
        <v>34</v>
      </c>
      <c r="B418" t="s">
        <v>35</v>
      </c>
      <c r="C418">
        <v>38.847200000000001</v>
      </c>
      <c r="D418">
        <v>-77.034540000000007</v>
      </c>
      <c r="E418">
        <v>3</v>
      </c>
      <c r="F418" s="1">
        <v>42816</v>
      </c>
      <c r="G418">
        <v>0</v>
      </c>
      <c r="H418">
        <f t="shared" si="43"/>
        <v>363</v>
      </c>
      <c r="I418">
        <f t="shared" si="44"/>
        <v>33.105022831050228</v>
      </c>
      <c r="J418">
        <f t="shared" si="45"/>
        <v>33.120437956204377</v>
      </c>
      <c r="K418">
        <f t="shared" si="46"/>
        <v>33.106874132515159</v>
      </c>
      <c r="L418">
        <f t="shared" si="47"/>
        <v>99.827942188575364</v>
      </c>
      <c r="N418">
        <f t="shared" si="48"/>
        <v>175.68410185822432</v>
      </c>
      <c r="P418" t="s">
        <v>36</v>
      </c>
      <c r="Q418">
        <v>0</v>
      </c>
      <c r="R418" t="s">
        <v>36</v>
      </c>
      <c r="S418">
        <v>0</v>
      </c>
      <c r="T418" t="s">
        <v>36</v>
      </c>
      <c r="U418">
        <v>51</v>
      </c>
      <c r="V418" t="s">
        <v>37</v>
      </c>
      <c r="W418">
        <v>59</v>
      </c>
      <c r="X418" t="s">
        <v>38</v>
      </c>
      <c r="Y418">
        <v>37</v>
      </c>
      <c r="Z418" t="s">
        <v>38</v>
      </c>
    </row>
    <row r="419" spans="1:40" x14ac:dyDescent="0.35">
      <c r="A419" t="s">
        <v>34</v>
      </c>
      <c r="B419" t="s">
        <v>35</v>
      </c>
      <c r="C419">
        <v>38.847200000000001</v>
      </c>
      <c r="D419">
        <v>-77.034540000000007</v>
      </c>
      <c r="E419">
        <v>3</v>
      </c>
      <c r="F419" s="1">
        <v>42817</v>
      </c>
      <c r="G419">
        <v>0</v>
      </c>
      <c r="H419">
        <f t="shared" si="43"/>
        <v>363</v>
      </c>
      <c r="I419">
        <f t="shared" si="44"/>
        <v>33.105022831050228</v>
      </c>
      <c r="J419">
        <f t="shared" si="45"/>
        <v>33.120437956204377</v>
      </c>
      <c r="K419">
        <f t="shared" si="46"/>
        <v>33.106874132515159</v>
      </c>
      <c r="L419">
        <f t="shared" si="47"/>
        <v>99.827942188575364</v>
      </c>
      <c r="N419">
        <f t="shared" si="48"/>
        <v>175.68410185822432</v>
      </c>
      <c r="P419" t="s">
        <v>36</v>
      </c>
      <c r="Q419">
        <v>0</v>
      </c>
      <c r="R419" t="s">
        <v>36</v>
      </c>
      <c r="S419">
        <v>0</v>
      </c>
      <c r="T419" t="s">
        <v>36</v>
      </c>
      <c r="U419">
        <v>38</v>
      </c>
      <c r="V419" t="s">
        <v>37</v>
      </c>
      <c r="W419">
        <v>48</v>
      </c>
      <c r="X419" t="s">
        <v>38</v>
      </c>
      <c r="Y419">
        <v>30</v>
      </c>
      <c r="Z419" t="s">
        <v>38</v>
      </c>
    </row>
    <row r="420" spans="1:40" x14ac:dyDescent="0.35">
      <c r="A420" t="s">
        <v>34</v>
      </c>
      <c r="B420" t="s">
        <v>35</v>
      </c>
      <c r="C420">
        <v>38.847200000000001</v>
      </c>
      <c r="D420">
        <v>-77.034540000000007</v>
      </c>
      <c r="E420">
        <v>3</v>
      </c>
      <c r="F420" s="1">
        <v>42819</v>
      </c>
      <c r="G420">
        <v>0</v>
      </c>
      <c r="H420">
        <f t="shared" si="43"/>
        <v>363</v>
      </c>
      <c r="I420">
        <f t="shared" si="44"/>
        <v>33.105022831050228</v>
      </c>
      <c r="J420">
        <f t="shared" si="45"/>
        <v>33.120437956204377</v>
      </c>
      <c r="K420">
        <f t="shared" si="46"/>
        <v>33.106874132515159</v>
      </c>
      <c r="L420">
        <f t="shared" si="47"/>
        <v>99.827942188575364</v>
      </c>
      <c r="N420">
        <f t="shared" si="48"/>
        <v>175.68410185822432</v>
      </c>
      <c r="P420" t="s">
        <v>36</v>
      </c>
      <c r="Q420">
        <v>0</v>
      </c>
      <c r="R420" t="s">
        <v>36</v>
      </c>
      <c r="S420">
        <v>0</v>
      </c>
      <c r="T420" t="s">
        <v>36</v>
      </c>
      <c r="U420">
        <v>63</v>
      </c>
      <c r="V420" t="s">
        <v>37</v>
      </c>
      <c r="W420">
        <v>78</v>
      </c>
      <c r="X420" t="s">
        <v>38</v>
      </c>
      <c r="Y420">
        <v>54</v>
      </c>
      <c r="Z420" t="s">
        <v>38</v>
      </c>
    </row>
    <row r="421" spans="1:40" x14ac:dyDescent="0.35">
      <c r="A421" t="s">
        <v>34</v>
      </c>
      <c r="B421" t="s">
        <v>35</v>
      </c>
      <c r="C421">
        <v>38.847200000000001</v>
      </c>
      <c r="D421">
        <v>-77.034540000000007</v>
      </c>
      <c r="E421">
        <v>3</v>
      </c>
      <c r="F421" s="1">
        <v>42820</v>
      </c>
      <c r="G421">
        <v>0</v>
      </c>
      <c r="H421">
        <f t="shared" si="43"/>
        <v>363</v>
      </c>
      <c r="I421">
        <f t="shared" si="44"/>
        <v>33.105022831050228</v>
      </c>
      <c r="J421">
        <f t="shared" si="45"/>
        <v>33.120437956204377</v>
      </c>
      <c r="K421">
        <f t="shared" si="46"/>
        <v>33.106874132515159</v>
      </c>
      <c r="L421">
        <f t="shared" si="47"/>
        <v>99.827942188575364</v>
      </c>
      <c r="N421">
        <f t="shared" si="48"/>
        <v>175.68410185822432</v>
      </c>
      <c r="P421" t="s">
        <v>39</v>
      </c>
      <c r="Q421">
        <v>0</v>
      </c>
      <c r="R421" t="s">
        <v>36</v>
      </c>
      <c r="S421">
        <v>0</v>
      </c>
      <c r="T421" t="s">
        <v>36</v>
      </c>
      <c r="U421">
        <v>53</v>
      </c>
      <c r="V421" t="s">
        <v>37</v>
      </c>
      <c r="W421">
        <v>56</v>
      </c>
      <c r="X421" t="s">
        <v>38</v>
      </c>
      <c r="Y421">
        <v>47</v>
      </c>
      <c r="Z421" t="s">
        <v>38</v>
      </c>
      <c r="AA421">
        <v>1</v>
      </c>
      <c r="AB421" t="s">
        <v>38</v>
      </c>
    </row>
    <row r="422" spans="1:40" x14ac:dyDescent="0.35">
      <c r="A422" t="s">
        <v>34</v>
      </c>
      <c r="B422" t="s">
        <v>35</v>
      </c>
      <c r="C422">
        <v>38.847200000000001</v>
      </c>
      <c r="D422">
        <v>-77.034540000000007</v>
      </c>
      <c r="E422">
        <v>3</v>
      </c>
      <c r="F422" s="1">
        <v>42823</v>
      </c>
      <c r="G422">
        <v>0</v>
      </c>
      <c r="H422">
        <f t="shared" si="43"/>
        <v>363</v>
      </c>
      <c r="I422">
        <f t="shared" si="44"/>
        <v>33.105022831050228</v>
      </c>
      <c r="J422">
        <f t="shared" si="45"/>
        <v>33.120437956204377</v>
      </c>
      <c r="K422">
        <f t="shared" si="46"/>
        <v>33.106874132515159</v>
      </c>
      <c r="L422">
        <f t="shared" si="47"/>
        <v>99.827942188575364</v>
      </c>
      <c r="N422">
        <f t="shared" si="48"/>
        <v>175.68410185822432</v>
      </c>
      <c r="P422" t="s">
        <v>39</v>
      </c>
      <c r="Q422">
        <v>0</v>
      </c>
      <c r="R422" t="s">
        <v>36</v>
      </c>
      <c r="S422">
        <v>0</v>
      </c>
      <c r="T422" t="s">
        <v>36</v>
      </c>
      <c r="U422">
        <v>62</v>
      </c>
      <c r="V422" t="s">
        <v>37</v>
      </c>
      <c r="W422">
        <v>67</v>
      </c>
      <c r="X422" t="s">
        <v>38</v>
      </c>
      <c r="Y422">
        <v>52</v>
      </c>
      <c r="Z422" t="s">
        <v>38</v>
      </c>
    </row>
    <row r="423" spans="1:40" x14ac:dyDescent="0.35">
      <c r="A423" t="s">
        <v>34</v>
      </c>
      <c r="B423" t="s">
        <v>35</v>
      </c>
      <c r="C423">
        <v>38.847200000000001</v>
      </c>
      <c r="D423">
        <v>-77.034540000000007</v>
      </c>
      <c r="E423">
        <v>3</v>
      </c>
      <c r="F423" s="1">
        <v>42824</v>
      </c>
      <c r="G423">
        <v>0</v>
      </c>
      <c r="H423">
        <f t="shared" si="43"/>
        <v>363</v>
      </c>
      <c r="I423">
        <f t="shared" si="44"/>
        <v>33.105022831050228</v>
      </c>
      <c r="J423">
        <f t="shared" si="45"/>
        <v>33.120437956204377</v>
      </c>
      <c r="K423">
        <f t="shared" si="46"/>
        <v>33.106874132515159</v>
      </c>
      <c r="L423">
        <f t="shared" si="47"/>
        <v>99.827942188575364</v>
      </c>
      <c r="N423">
        <f t="shared" si="48"/>
        <v>175.68410185822432</v>
      </c>
      <c r="P423" t="s">
        <v>36</v>
      </c>
      <c r="Q423">
        <v>0</v>
      </c>
      <c r="R423" t="s">
        <v>36</v>
      </c>
      <c r="S423">
        <v>0</v>
      </c>
      <c r="T423" t="s">
        <v>36</v>
      </c>
      <c r="U423">
        <v>52</v>
      </c>
      <c r="V423" t="s">
        <v>37</v>
      </c>
      <c r="W423">
        <v>55</v>
      </c>
      <c r="X423" t="s">
        <v>38</v>
      </c>
      <c r="Y423">
        <v>46</v>
      </c>
      <c r="Z423" t="s">
        <v>38</v>
      </c>
      <c r="AM423">
        <v>1</v>
      </c>
      <c r="AN423" t="s">
        <v>38</v>
      </c>
    </row>
    <row r="424" spans="1:40" x14ac:dyDescent="0.35">
      <c r="A424" t="s">
        <v>34</v>
      </c>
      <c r="B424" t="s">
        <v>35</v>
      </c>
      <c r="C424">
        <v>38.847200000000001</v>
      </c>
      <c r="D424">
        <v>-77.034540000000007</v>
      </c>
      <c r="E424">
        <v>3</v>
      </c>
      <c r="F424" s="1">
        <v>42827</v>
      </c>
      <c r="G424">
        <v>0</v>
      </c>
      <c r="H424">
        <f t="shared" si="43"/>
        <v>363</v>
      </c>
      <c r="I424">
        <f t="shared" si="44"/>
        <v>33.105022831050228</v>
      </c>
      <c r="J424">
        <f t="shared" si="45"/>
        <v>33.120437956204377</v>
      </c>
      <c r="K424">
        <f t="shared" si="46"/>
        <v>33.106874132515159</v>
      </c>
      <c r="L424">
        <f t="shared" si="47"/>
        <v>99.827942188575364</v>
      </c>
      <c r="N424">
        <f t="shared" si="48"/>
        <v>175.68410185822432</v>
      </c>
      <c r="P424" t="s">
        <v>36</v>
      </c>
      <c r="Q424">
        <v>0</v>
      </c>
      <c r="R424" t="s">
        <v>36</v>
      </c>
      <c r="S424">
        <v>0</v>
      </c>
      <c r="T424" t="s">
        <v>36</v>
      </c>
      <c r="U424">
        <v>54</v>
      </c>
      <c r="V424" t="s">
        <v>37</v>
      </c>
      <c r="W424">
        <v>66</v>
      </c>
      <c r="X424" t="s">
        <v>38</v>
      </c>
      <c r="Y424">
        <v>43</v>
      </c>
      <c r="Z424" t="s">
        <v>38</v>
      </c>
    </row>
    <row r="425" spans="1:40" x14ac:dyDescent="0.35">
      <c r="A425" t="s">
        <v>34</v>
      </c>
      <c r="B425" t="s">
        <v>35</v>
      </c>
      <c r="C425">
        <v>38.847200000000001</v>
      </c>
      <c r="D425">
        <v>-77.034540000000007</v>
      </c>
      <c r="E425">
        <v>3</v>
      </c>
      <c r="F425" s="1">
        <v>42829</v>
      </c>
      <c r="G425">
        <v>0</v>
      </c>
      <c r="H425">
        <f t="shared" si="43"/>
        <v>363</v>
      </c>
      <c r="I425">
        <f t="shared" si="44"/>
        <v>33.105022831050228</v>
      </c>
      <c r="J425">
        <f t="shared" si="45"/>
        <v>33.120437956204377</v>
      </c>
      <c r="K425">
        <f t="shared" si="46"/>
        <v>33.106874132515159</v>
      </c>
      <c r="L425">
        <f t="shared" si="47"/>
        <v>99.827942188575364</v>
      </c>
      <c r="N425">
        <f t="shared" si="48"/>
        <v>175.68410185822432</v>
      </c>
      <c r="P425" t="s">
        <v>39</v>
      </c>
      <c r="Q425">
        <v>0</v>
      </c>
      <c r="R425" t="s">
        <v>36</v>
      </c>
      <c r="S425">
        <v>0</v>
      </c>
      <c r="T425" t="s">
        <v>36</v>
      </c>
      <c r="U425">
        <v>67</v>
      </c>
      <c r="V425" t="s">
        <v>37</v>
      </c>
      <c r="W425">
        <v>82</v>
      </c>
      <c r="X425" t="s">
        <v>38</v>
      </c>
      <c r="Y425">
        <v>60</v>
      </c>
      <c r="Z425" t="s">
        <v>38</v>
      </c>
    </row>
    <row r="426" spans="1:40" x14ac:dyDescent="0.35">
      <c r="A426" t="s">
        <v>34</v>
      </c>
      <c r="B426" t="s">
        <v>35</v>
      </c>
      <c r="C426">
        <v>38.847200000000001</v>
      </c>
      <c r="D426">
        <v>-77.034540000000007</v>
      </c>
      <c r="E426">
        <v>3</v>
      </c>
      <c r="F426" s="1">
        <v>42830</v>
      </c>
      <c r="G426">
        <v>0</v>
      </c>
      <c r="H426">
        <f t="shared" si="43"/>
        <v>363</v>
      </c>
      <c r="I426">
        <f t="shared" si="44"/>
        <v>33.105022831050228</v>
      </c>
      <c r="J426">
        <f t="shared" si="45"/>
        <v>33.120437956204377</v>
      </c>
      <c r="K426">
        <f t="shared" si="46"/>
        <v>33.106874132515159</v>
      </c>
      <c r="L426">
        <f t="shared" si="47"/>
        <v>99.827942188575364</v>
      </c>
      <c r="N426">
        <f t="shared" si="48"/>
        <v>175.68410185822432</v>
      </c>
      <c r="P426" t="s">
        <v>36</v>
      </c>
      <c r="Q426">
        <v>0</v>
      </c>
      <c r="R426" t="s">
        <v>36</v>
      </c>
      <c r="S426">
        <v>0</v>
      </c>
      <c r="T426" t="s">
        <v>36</v>
      </c>
      <c r="U426">
        <v>68</v>
      </c>
      <c r="V426" t="s">
        <v>37</v>
      </c>
      <c r="W426">
        <v>74</v>
      </c>
      <c r="X426" t="s">
        <v>38</v>
      </c>
      <c r="Y426">
        <v>59</v>
      </c>
      <c r="Z426" t="s">
        <v>38</v>
      </c>
    </row>
    <row r="427" spans="1:40" x14ac:dyDescent="0.35">
      <c r="A427" t="s">
        <v>34</v>
      </c>
      <c r="B427" t="s">
        <v>35</v>
      </c>
      <c r="C427">
        <v>38.847200000000001</v>
      </c>
      <c r="D427">
        <v>-77.034540000000007</v>
      </c>
      <c r="E427">
        <v>3</v>
      </c>
      <c r="F427" s="1">
        <v>42832</v>
      </c>
      <c r="G427">
        <v>0</v>
      </c>
      <c r="H427">
        <f t="shared" si="43"/>
        <v>363</v>
      </c>
      <c r="I427">
        <f t="shared" si="44"/>
        <v>33.105022831050228</v>
      </c>
      <c r="J427">
        <f t="shared" si="45"/>
        <v>33.120437956204377</v>
      </c>
      <c r="K427">
        <f t="shared" si="46"/>
        <v>33.106874132515159</v>
      </c>
      <c r="L427">
        <f t="shared" si="47"/>
        <v>99.827942188575364</v>
      </c>
      <c r="N427">
        <f t="shared" si="48"/>
        <v>175.68410185822432</v>
      </c>
      <c r="P427" t="s">
        <v>39</v>
      </c>
      <c r="Q427">
        <v>0</v>
      </c>
      <c r="R427" t="s">
        <v>36</v>
      </c>
      <c r="S427">
        <v>0</v>
      </c>
      <c r="T427" t="s">
        <v>36</v>
      </c>
      <c r="U427">
        <v>49</v>
      </c>
      <c r="V427" t="s">
        <v>37</v>
      </c>
      <c r="W427">
        <v>51</v>
      </c>
      <c r="X427" t="s">
        <v>38</v>
      </c>
      <c r="Y427">
        <v>42</v>
      </c>
      <c r="Z427" t="s">
        <v>38</v>
      </c>
    </row>
    <row r="428" spans="1:40" x14ac:dyDescent="0.35">
      <c r="A428" t="s">
        <v>34</v>
      </c>
      <c r="B428" t="s">
        <v>35</v>
      </c>
      <c r="C428">
        <v>38.847200000000001</v>
      </c>
      <c r="D428">
        <v>-77.034540000000007</v>
      </c>
      <c r="E428">
        <v>3</v>
      </c>
      <c r="F428" s="1">
        <v>42833</v>
      </c>
      <c r="G428">
        <v>0</v>
      </c>
      <c r="H428">
        <f t="shared" si="43"/>
        <v>363</v>
      </c>
      <c r="I428">
        <f t="shared" si="44"/>
        <v>33.105022831050228</v>
      </c>
      <c r="J428">
        <f t="shared" si="45"/>
        <v>33.120437956204377</v>
      </c>
      <c r="K428">
        <f t="shared" si="46"/>
        <v>33.106874132515159</v>
      </c>
      <c r="L428">
        <f t="shared" si="47"/>
        <v>99.827942188575364</v>
      </c>
      <c r="N428">
        <f t="shared" si="48"/>
        <v>175.68410185822432</v>
      </c>
      <c r="P428" t="s">
        <v>36</v>
      </c>
      <c r="Q428">
        <v>0</v>
      </c>
      <c r="R428" t="s">
        <v>36</v>
      </c>
      <c r="S428">
        <v>0</v>
      </c>
      <c r="T428" t="s">
        <v>36</v>
      </c>
      <c r="U428">
        <v>50</v>
      </c>
      <c r="V428" t="s">
        <v>37</v>
      </c>
      <c r="W428">
        <v>65</v>
      </c>
      <c r="X428" t="s">
        <v>38</v>
      </c>
      <c r="Y428">
        <v>39</v>
      </c>
      <c r="Z428" t="s">
        <v>38</v>
      </c>
    </row>
    <row r="429" spans="1:40" x14ac:dyDescent="0.35">
      <c r="A429" t="s">
        <v>34</v>
      </c>
      <c r="B429" t="s">
        <v>35</v>
      </c>
      <c r="C429">
        <v>38.847200000000001</v>
      </c>
      <c r="D429">
        <v>-77.034540000000007</v>
      </c>
      <c r="E429">
        <v>3</v>
      </c>
      <c r="F429" s="1">
        <v>42834</v>
      </c>
      <c r="G429">
        <v>0</v>
      </c>
      <c r="H429">
        <f t="shared" si="43"/>
        <v>363</v>
      </c>
      <c r="I429">
        <f t="shared" si="44"/>
        <v>33.105022831050228</v>
      </c>
      <c r="J429">
        <f t="shared" si="45"/>
        <v>33.120437956204377</v>
      </c>
      <c r="K429">
        <f t="shared" si="46"/>
        <v>33.106874132515159</v>
      </c>
      <c r="L429">
        <f t="shared" si="47"/>
        <v>99.827942188575364</v>
      </c>
      <c r="N429">
        <f t="shared" si="48"/>
        <v>175.68410185822432</v>
      </c>
      <c r="P429" t="s">
        <v>36</v>
      </c>
      <c r="Q429">
        <v>0</v>
      </c>
      <c r="R429" t="s">
        <v>36</v>
      </c>
      <c r="S429">
        <v>0</v>
      </c>
      <c r="T429" t="s">
        <v>36</v>
      </c>
      <c r="U429">
        <v>56</v>
      </c>
      <c r="V429" t="s">
        <v>37</v>
      </c>
      <c r="W429">
        <v>72</v>
      </c>
      <c r="X429" t="s">
        <v>38</v>
      </c>
      <c r="Y429">
        <v>42</v>
      </c>
      <c r="Z429" t="s">
        <v>38</v>
      </c>
    </row>
    <row r="430" spans="1:40" x14ac:dyDescent="0.35">
      <c r="A430" t="s">
        <v>34</v>
      </c>
      <c r="B430" t="s">
        <v>35</v>
      </c>
      <c r="C430">
        <v>38.847200000000001</v>
      </c>
      <c r="D430">
        <v>-77.034540000000007</v>
      </c>
      <c r="E430">
        <v>3</v>
      </c>
      <c r="F430" s="1">
        <v>42835</v>
      </c>
      <c r="G430">
        <v>0</v>
      </c>
      <c r="H430">
        <f t="shared" si="43"/>
        <v>363</v>
      </c>
      <c r="I430">
        <f t="shared" si="44"/>
        <v>33.105022831050228</v>
      </c>
      <c r="J430">
        <f t="shared" si="45"/>
        <v>33.120437956204377</v>
      </c>
      <c r="K430">
        <f t="shared" si="46"/>
        <v>33.106874132515159</v>
      </c>
      <c r="L430">
        <f t="shared" si="47"/>
        <v>99.827942188575364</v>
      </c>
      <c r="N430">
        <f t="shared" si="48"/>
        <v>175.68410185822432</v>
      </c>
      <c r="P430" t="s">
        <v>36</v>
      </c>
      <c r="Q430">
        <v>0</v>
      </c>
      <c r="R430" t="s">
        <v>36</v>
      </c>
      <c r="S430">
        <v>0</v>
      </c>
      <c r="T430" t="s">
        <v>36</v>
      </c>
      <c r="U430">
        <v>64</v>
      </c>
      <c r="V430" t="s">
        <v>37</v>
      </c>
      <c r="W430">
        <v>82</v>
      </c>
      <c r="X430" t="s">
        <v>38</v>
      </c>
      <c r="Y430">
        <v>50</v>
      </c>
      <c r="Z430" t="s">
        <v>38</v>
      </c>
    </row>
    <row r="431" spans="1:40" x14ac:dyDescent="0.35">
      <c r="A431" t="s">
        <v>34</v>
      </c>
      <c r="B431" t="s">
        <v>35</v>
      </c>
      <c r="C431">
        <v>38.847200000000001</v>
      </c>
      <c r="D431">
        <v>-77.034540000000007</v>
      </c>
      <c r="E431">
        <v>3</v>
      </c>
      <c r="F431" s="1">
        <v>42836</v>
      </c>
      <c r="G431">
        <v>0</v>
      </c>
      <c r="H431">
        <f t="shared" si="43"/>
        <v>363</v>
      </c>
      <c r="I431">
        <f t="shared" si="44"/>
        <v>33.105022831050228</v>
      </c>
      <c r="J431">
        <f t="shared" si="45"/>
        <v>33.120437956204377</v>
      </c>
      <c r="K431">
        <f t="shared" si="46"/>
        <v>33.106874132515159</v>
      </c>
      <c r="L431">
        <f t="shared" si="47"/>
        <v>99.827942188575364</v>
      </c>
      <c r="N431">
        <f t="shared" si="48"/>
        <v>175.68410185822432</v>
      </c>
      <c r="P431" t="s">
        <v>36</v>
      </c>
      <c r="Q431">
        <v>0</v>
      </c>
      <c r="R431" t="s">
        <v>36</v>
      </c>
      <c r="S431">
        <v>0</v>
      </c>
      <c r="T431" t="s">
        <v>36</v>
      </c>
      <c r="U431">
        <v>70</v>
      </c>
      <c r="V431" t="s">
        <v>37</v>
      </c>
      <c r="W431">
        <v>84</v>
      </c>
      <c r="X431" t="s">
        <v>38</v>
      </c>
      <c r="Y431">
        <v>59</v>
      </c>
      <c r="Z431" t="s">
        <v>38</v>
      </c>
    </row>
    <row r="432" spans="1:40" x14ac:dyDescent="0.35">
      <c r="A432" t="s">
        <v>34</v>
      </c>
      <c r="B432" t="s">
        <v>35</v>
      </c>
      <c r="C432">
        <v>38.847200000000001</v>
      </c>
      <c r="D432">
        <v>-77.034540000000007</v>
      </c>
      <c r="E432">
        <v>3</v>
      </c>
      <c r="F432" s="1">
        <v>42837</v>
      </c>
      <c r="G432">
        <v>0</v>
      </c>
      <c r="H432">
        <f t="shared" si="43"/>
        <v>363</v>
      </c>
      <c r="I432">
        <f t="shared" si="44"/>
        <v>33.105022831050228</v>
      </c>
      <c r="J432">
        <f t="shared" si="45"/>
        <v>33.120437956204377</v>
      </c>
      <c r="K432">
        <f t="shared" si="46"/>
        <v>33.106874132515159</v>
      </c>
      <c r="L432">
        <f t="shared" si="47"/>
        <v>99.827942188575364</v>
      </c>
      <c r="N432">
        <f t="shared" si="48"/>
        <v>175.68410185822432</v>
      </c>
      <c r="P432" t="s">
        <v>39</v>
      </c>
      <c r="Q432">
        <v>0</v>
      </c>
      <c r="R432" t="s">
        <v>36</v>
      </c>
      <c r="S432">
        <v>0</v>
      </c>
      <c r="T432" t="s">
        <v>36</v>
      </c>
      <c r="U432">
        <v>71</v>
      </c>
      <c r="V432" t="s">
        <v>37</v>
      </c>
      <c r="W432">
        <v>79</v>
      </c>
      <c r="X432" t="s">
        <v>38</v>
      </c>
      <c r="Y432">
        <v>62</v>
      </c>
      <c r="Z432" t="s">
        <v>38</v>
      </c>
    </row>
    <row r="433" spans="1:40" x14ac:dyDescent="0.35">
      <c r="A433" t="s">
        <v>34</v>
      </c>
      <c r="B433" t="s">
        <v>35</v>
      </c>
      <c r="C433">
        <v>38.847200000000001</v>
      </c>
      <c r="D433">
        <v>-77.034540000000007</v>
      </c>
      <c r="E433">
        <v>3</v>
      </c>
      <c r="F433" s="1">
        <v>42838</v>
      </c>
      <c r="G433">
        <v>0</v>
      </c>
      <c r="H433">
        <f t="shared" si="43"/>
        <v>363</v>
      </c>
      <c r="I433">
        <f t="shared" si="44"/>
        <v>33.105022831050228</v>
      </c>
      <c r="J433">
        <f t="shared" si="45"/>
        <v>33.120437956204377</v>
      </c>
      <c r="K433">
        <f t="shared" si="46"/>
        <v>33.106874132515159</v>
      </c>
      <c r="L433">
        <f t="shared" si="47"/>
        <v>99.827942188575364</v>
      </c>
      <c r="N433">
        <f t="shared" si="48"/>
        <v>175.68410185822432</v>
      </c>
      <c r="P433" t="s">
        <v>36</v>
      </c>
      <c r="Q433">
        <v>0</v>
      </c>
      <c r="R433" t="s">
        <v>36</v>
      </c>
      <c r="S433">
        <v>0</v>
      </c>
      <c r="T433" t="s">
        <v>36</v>
      </c>
      <c r="U433">
        <v>64</v>
      </c>
      <c r="V433" t="s">
        <v>37</v>
      </c>
      <c r="W433">
        <v>71</v>
      </c>
      <c r="X433" t="s">
        <v>38</v>
      </c>
      <c r="Y433">
        <v>54</v>
      </c>
      <c r="Z433" t="s">
        <v>38</v>
      </c>
      <c r="AM433">
        <v>1</v>
      </c>
      <c r="AN433" t="s">
        <v>38</v>
      </c>
    </row>
    <row r="434" spans="1:40" x14ac:dyDescent="0.35">
      <c r="A434" t="s">
        <v>34</v>
      </c>
      <c r="B434" t="s">
        <v>35</v>
      </c>
      <c r="C434">
        <v>38.847200000000001</v>
      </c>
      <c r="D434">
        <v>-77.034540000000007</v>
      </c>
      <c r="E434">
        <v>3</v>
      </c>
      <c r="F434" s="1">
        <v>42839</v>
      </c>
      <c r="G434">
        <v>0</v>
      </c>
      <c r="H434">
        <f t="shared" si="43"/>
        <v>363</v>
      </c>
      <c r="I434">
        <f t="shared" si="44"/>
        <v>33.105022831050228</v>
      </c>
      <c r="J434">
        <f t="shared" si="45"/>
        <v>33.120437956204377</v>
      </c>
      <c r="K434">
        <f t="shared" si="46"/>
        <v>33.106874132515159</v>
      </c>
      <c r="L434">
        <f t="shared" si="47"/>
        <v>99.827942188575364</v>
      </c>
      <c r="N434">
        <f t="shared" si="48"/>
        <v>175.68410185822432</v>
      </c>
      <c r="P434" t="s">
        <v>36</v>
      </c>
      <c r="Q434">
        <v>0</v>
      </c>
      <c r="R434" t="s">
        <v>36</v>
      </c>
      <c r="S434">
        <v>0</v>
      </c>
      <c r="T434" t="s">
        <v>36</v>
      </c>
      <c r="U434">
        <v>62</v>
      </c>
      <c r="V434" t="s">
        <v>37</v>
      </c>
      <c r="W434">
        <v>73</v>
      </c>
      <c r="X434" t="s">
        <v>38</v>
      </c>
      <c r="Y434">
        <v>54</v>
      </c>
      <c r="Z434" t="s">
        <v>38</v>
      </c>
    </row>
    <row r="435" spans="1:40" x14ac:dyDescent="0.35">
      <c r="A435" t="s">
        <v>34</v>
      </c>
      <c r="B435" t="s">
        <v>35</v>
      </c>
      <c r="C435">
        <v>38.847200000000001</v>
      </c>
      <c r="D435">
        <v>-77.034540000000007</v>
      </c>
      <c r="E435">
        <v>3</v>
      </c>
      <c r="F435" s="1">
        <v>42840</v>
      </c>
      <c r="G435">
        <v>0</v>
      </c>
      <c r="H435">
        <f t="shared" si="43"/>
        <v>363</v>
      </c>
      <c r="I435">
        <f t="shared" si="44"/>
        <v>33.105022831050228</v>
      </c>
      <c r="J435">
        <f t="shared" si="45"/>
        <v>33.120437956204377</v>
      </c>
      <c r="K435">
        <f t="shared" si="46"/>
        <v>33.106874132515159</v>
      </c>
      <c r="L435">
        <f t="shared" si="47"/>
        <v>99.827942188575364</v>
      </c>
      <c r="N435">
        <f t="shared" si="48"/>
        <v>175.68410185822432</v>
      </c>
      <c r="P435" t="s">
        <v>36</v>
      </c>
      <c r="Q435">
        <v>0</v>
      </c>
      <c r="R435" t="s">
        <v>36</v>
      </c>
      <c r="S435">
        <v>0</v>
      </c>
      <c r="T435" t="s">
        <v>36</v>
      </c>
      <c r="U435">
        <v>63</v>
      </c>
      <c r="V435" t="s">
        <v>37</v>
      </c>
      <c r="W435">
        <v>77</v>
      </c>
      <c r="X435" t="s">
        <v>38</v>
      </c>
      <c r="Y435">
        <v>55</v>
      </c>
      <c r="Z435" t="s">
        <v>38</v>
      </c>
    </row>
    <row r="436" spans="1:40" x14ac:dyDescent="0.35">
      <c r="A436" t="s">
        <v>34</v>
      </c>
      <c r="B436" t="s">
        <v>35</v>
      </c>
      <c r="C436">
        <v>38.847200000000001</v>
      </c>
      <c r="D436">
        <v>-77.034540000000007</v>
      </c>
      <c r="E436">
        <v>3</v>
      </c>
      <c r="F436" s="1">
        <v>42841</v>
      </c>
      <c r="G436">
        <v>0</v>
      </c>
      <c r="H436">
        <f t="shared" si="43"/>
        <v>363</v>
      </c>
      <c r="I436">
        <f t="shared" si="44"/>
        <v>33.105022831050228</v>
      </c>
      <c r="J436">
        <f t="shared" si="45"/>
        <v>33.120437956204377</v>
      </c>
      <c r="K436">
        <f t="shared" si="46"/>
        <v>33.106874132515159</v>
      </c>
      <c r="L436">
        <f t="shared" si="47"/>
        <v>99.827942188575364</v>
      </c>
      <c r="N436">
        <f t="shared" si="48"/>
        <v>175.68410185822432</v>
      </c>
      <c r="P436" t="s">
        <v>39</v>
      </c>
      <c r="Q436">
        <v>0</v>
      </c>
      <c r="R436" t="s">
        <v>36</v>
      </c>
      <c r="S436">
        <v>0</v>
      </c>
      <c r="T436" t="s">
        <v>36</v>
      </c>
      <c r="U436">
        <v>75</v>
      </c>
      <c r="V436" t="s">
        <v>37</v>
      </c>
      <c r="W436">
        <v>89</v>
      </c>
      <c r="X436" t="s">
        <v>38</v>
      </c>
      <c r="Y436">
        <v>65</v>
      </c>
      <c r="Z436" t="s">
        <v>38</v>
      </c>
    </row>
    <row r="437" spans="1:40" x14ac:dyDescent="0.35">
      <c r="A437" t="s">
        <v>34</v>
      </c>
      <c r="B437" t="s">
        <v>35</v>
      </c>
      <c r="C437">
        <v>38.847200000000001</v>
      </c>
      <c r="D437">
        <v>-77.034540000000007</v>
      </c>
      <c r="E437">
        <v>3</v>
      </c>
      <c r="F437" s="1">
        <v>42843</v>
      </c>
      <c r="G437">
        <v>0</v>
      </c>
      <c r="H437">
        <f t="shared" si="43"/>
        <v>363</v>
      </c>
      <c r="I437">
        <f t="shared" si="44"/>
        <v>33.105022831050228</v>
      </c>
      <c r="J437">
        <f t="shared" si="45"/>
        <v>33.120437956204377</v>
      </c>
      <c r="K437">
        <f t="shared" si="46"/>
        <v>33.106874132515159</v>
      </c>
      <c r="L437">
        <f t="shared" si="47"/>
        <v>99.827942188575364</v>
      </c>
      <c r="N437">
        <f t="shared" si="48"/>
        <v>175.68410185822432</v>
      </c>
      <c r="P437" t="s">
        <v>36</v>
      </c>
      <c r="Q437">
        <v>0</v>
      </c>
      <c r="R437" t="s">
        <v>36</v>
      </c>
      <c r="S437">
        <v>0</v>
      </c>
      <c r="T437" t="s">
        <v>36</v>
      </c>
      <c r="U437">
        <v>65</v>
      </c>
      <c r="V437" t="s">
        <v>37</v>
      </c>
      <c r="W437">
        <v>72</v>
      </c>
      <c r="X437" t="s">
        <v>38</v>
      </c>
      <c r="Y437">
        <v>54</v>
      </c>
      <c r="Z437" t="s">
        <v>38</v>
      </c>
    </row>
    <row r="438" spans="1:40" x14ac:dyDescent="0.35">
      <c r="A438" t="s">
        <v>34</v>
      </c>
      <c r="B438" t="s">
        <v>35</v>
      </c>
      <c r="C438">
        <v>38.847200000000001</v>
      </c>
      <c r="D438">
        <v>-77.034540000000007</v>
      </c>
      <c r="E438">
        <v>3</v>
      </c>
      <c r="F438" s="1">
        <v>42844</v>
      </c>
      <c r="G438">
        <v>0</v>
      </c>
      <c r="H438">
        <f t="shared" si="43"/>
        <v>363</v>
      </c>
      <c r="I438">
        <f t="shared" si="44"/>
        <v>33.105022831050228</v>
      </c>
      <c r="J438">
        <f t="shared" si="45"/>
        <v>33.120437956204377</v>
      </c>
      <c r="K438">
        <f t="shared" si="46"/>
        <v>33.106874132515159</v>
      </c>
      <c r="L438">
        <f t="shared" si="47"/>
        <v>99.827942188575364</v>
      </c>
      <c r="N438">
        <f t="shared" si="48"/>
        <v>175.68410185822432</v>
      </c>
      <c r="P438" t="s">
        <v>39</v>
      </c>
      <c r="Q438">
        <v>0</v>
      </c>
      <c r="R438" t="s">
        <v>36</v>
      </c>
      <c r="S438">
        <v>0</v>
      </c>
      <c r="T438" t="s">
        <v>36</v>
      </c>
      <c r="U438">
        <v>58</v>
      </c>
      <c r="V438" t="s">
        <v>37</v>
      </c>
      <c r="W438">
        <v>63</v>
      </c>
      <c r="X438" t="s">
        <v>38</v>
      </c>
      <c r="Y438">
        <v>53</v>
      </c>
      <c r="Z438" t="s">
        <v>38</v>
      </c>
    </row>
    <row r="439" spans="1:40" x14ac:dyDescent="0.35">
      <c r="A439" t="s">
        <v>34</v>
      </c>
      <c r="B439" t="s">
        <v>35</v>
      </c>
      <c r="C439">
        <v>38.847200000000001</v>
      </c>
      <c r="D439">
        <v>-77.034540000000007</v>
      </c>
      <c r="E439">
        <v>3</v>
      </c>
      <c r="F439" s="1">
        <v>42848</v>
      </c>
      <c r="G439">
        <v>0</v>
      </c>
      <c r="H439">
        <f t="shared" si="43"/>
        <v>363</v>
      </c>
      <c r="I439">
        <f t="shared" si="44"/>
        <v>33.105022831050228</v>
      </c>
      <c r="J439">
        <f t="shared" si="45"/>
        <v>33.120437956204377</v>
      </c>
      <c r="K439">
        <f t="shared" si="46"/>
        <v>33.106874132515159</v>
      </c>
      <c r="L439">
        <f t="shared" si="47"/>
        <v>99.827942188575364</v>
      </c>
      <c r="N439">
        <f t="shared" si="48"/>
        <v>175.68410185822432</v>
      </c>
      <c r="P439" t="s">
        <v>36</v>
      </c>
      <c r="Q439">
        <v>0</v>
      </c>
      <c r="R439" t="s">
        <v>36</v>
      </c>
      <c r="S439">
        <v>0</v>
      </c>
      <c r="T439" t="s">
        <v>36</v>
      </c>
      <c r="U439">
        <v>54</v>
      </c>
      <c r="V439" t="s">
        <v>37</v>
      </c>
      <c r="W439">
        <v>61</v>
      </c>
      <c r="X439" t="s">
        <v>38</v>
      </c>
      <c r="Y439">
        <v>49</v>
      </c>
      <c r="Z439" t="s">
        <v>38</v>
      </c>
    </row>
    <row r="440" spans="1:40" x14ac:dyDescent="0.35">
      <c r="A440" t="s">
        <v>34</v>
      </c>
      <c r="B440" t="s">
        <v>35</v>
      </c>
      <c r="C440">
        <v>38.847200000000001</v>
      </c>
      <c r="D440">
        <v>-77.034540000000007</v>
      </c>
      <c r="E440">
        <v>3</v>
      </c>
      <c r="F440" s="1">
        <v>42852</v>
      </c>
      <c r="G440">
        <v>0</v>
      </c>
      <c r="H440">
        <f t="shared" si="43"/>
        <v>363</v>
      </c>
      <c r="I440">
        <f t="shared" si="44"/>
        <v>33.105022831050228</v>
      </c>
      <c r="J440">
        <f t="shared" si="45"/>
        <v>33.120437956204377</v>
      </c>
      <c r="K440">
        <f t="shared" si="46"/>
        <v>33.106874132515159</v>
      </c>
      <c r="L440">
        <f t="shared" si="47"/>
        <v>99.827942188575364</v>
      </c>
      <c r="N440">
        <f t="shared" si="48"/>
        <v>175.68410185822432</v>
      </c>
      <c r="P440" t="s">
        <v>39</v>
      </c>
      <c r="Q440">
        <v>0</v>
      </c>
      <c r="R440" t="s">
        <v>36</v>
      </c>
      <c r="S440">
        <v>0</v>
      </c>
      <c r="T440" t="s">
        <v>36</v>
      </c>
      <c r="U440">
        <v>68</v>
      </c>
      <c r="V440" t="s">
        <v>37</v>
      </c>
      <c r="W440">
        <v>83</v>
      </c>
      <c r="X440" t="s">
        <v>38</v>
      </c>
      <c r="Y440">
        <v>58</v>
      </c>
      <c r="Z440" t="s">
        <v>38</v>
      </c>
    </row>
    <row r="441" spans="1:40" x14ac:dyDescent="0.35">
      <c r="A441" t="s">
        <v>34</v>
      </c>
      <c r="B441" t="s">
        <v>35</v>
      </c>
      <c r="C441">
        <v>38.847200000000001</v>
      </c>
      <c r="D441">
        <v>-77.034540000000007</v>
      </c>
      <c r="E441">
        <v>3</v>
      </c>
      <c r="F441" s="1">
        <v>42853</v>
      </c>
      <c r="G441">
        <v>0</v>
      </c>
      <c r="H441">
        <f t="shared" si="43"/>
        <v>363</v>
      </c>
      <c r="I441">
        <f t="shared" si="44"/>
        <v>33.105022831050228</v>
      </c>
      <c r="J441">
        <f t="shared" si="45"/>
        <v>33.120437956204377</v>
      </c>
      <c r="K441">
        <f t="shared" si="46"/>
        <v>33.106874132515159</v>
      </c>
      <c r="L441">
        <f t="shared" si="47"/>
        <v>99.827942188575364</v>
      </c>
      <c r="N441">
        <f t="shared" si="48"/>
        <v>175.68410185822432</v>
      </c>
      <c r="P441" t="s">
        <v>39</v>
      </c>
      <c r="Q441">
        <v>0</v>
      </c>
      <c r="R441" t="s">
        <v>36</v>
      </c>
      <c r="S441">
        <v>0</v>
      </c>
      <c r="T441" t="s">
        <v>36</v>
      </c>
      <c r="U441">
        <v>75</v>
      </c>
      <c r="V441" t="s">
        <v>37</v>
      </c>
      <c r="W441">
        <v>84</v>
      </c>
      <c r="X441" t="s">
        <v>38</v>
      </c>
      <c r="Y441">
        <v>65</v>
      </c>
      <c r="Z441" t="s">
        <v>38</v>
      </c>
    </row>
    <row r="442" spans="1:40" x14ac:dyDescent="0.35">
      <c r="A442" t="s">
        <v>34</v>
      </c>
      <c r="B442" t="s">
        <v>35</v>
      </c>
      <c r="C442">
        <v>38.847200000000001</v>
      </c>
      <c r="D442">
        <v>-77.034540000000007</v>
      </c>
      <c r="E442">
        <v>3</v>
      </c>
      <c r="F442" s="1">
        <v>42854</v>
      </c>
      <c r="G442">
        <v>0</v>
      </c>
      <c r="H442">
        <f t="shared" si="43"/>
        <v>363</v>
      </c>
      <c r="I442">
        <f t="shared" si="44"/>
        <v>33.105022831050228</v>
      </c>
      <c r="J442">
        <f t="shared" si="45"/>
        <v>33.120437956204377</v>
      </c>
      <c r="K442">
        <f t="shared" si="46"/>
        <v>33.106874132515159</v>
      </c>
      <c r="L442">
        <f t="shared" si="47"/>
        <v>99.827942188575364</v>
      </c>
      <c r="N442">
        <f t="shared" si="48"/>
        <v>175.68410185822432</v>
      </c>
      <c r="P442" t="s">
        <v>36</v>
      </c>
      <c r="Q442">
        <v>0</v>
      </c>
      <c r="R442" t="s">
        <v>36</v>
      </c>
      <c r="S442">
        <v>0</v>
      </c>
      <c r="T442" t="s">
        <v>36</v>
      </c>
      <c r="U442">
        <v>78</v>
      </c>
      <c r="V442" t="s">
        <v>37</v>
      </c>
      <c r="W442">
        <v>91</v>
      </c>
      <c r="X442" t="s">
        <v>38</v>
      </c>
      <c r="Y442">
        <v>70</v>
      </c>
      <c r="Z442" t="s">
        <v>38</v>
      </c>
      <c r="AE442">
        <v>1</v>
      </c>
      <c r="AF442" t="s">
        <v>38</v>
      </c>
    </row>
    <row r="443" spans="1:40" x14ac:dyDescent="0.35">
      <c r="A443" t="s">
        <v>34</v>
      </c>
      <c r="B443" t="s">
        <v>35</v>
      </c>
      <c r="C443">
        <v>38.847200000000001</v>
      </c>
      <c r="D443">
        <v>-77.034540000000007</v>
      </c>
      <c r="E443">
        <v>3</v>
      </c>
      <c r="F443" s="1">
        <v>42855</v>
      </c>
      <c r="G443">
        <v>0</v>
      </c>
      <c r="H443">
        <f t="shared" si="43"/>
        <v>363</v>
      </c>
      <c r="I443">
        <f t="shared" si="44"/>
        <v>33.105022831050228</v>
      </c>
      <c r="J443">
        <f t="shared" si="45"/>
        <v>33.120437956204377</v>
      </c>
      <c r="K443">
        <f t="shared" si="46"/>
        <v>33.106874132515159</v>
      </c>
      <c r="L443">
        <f t="shared" si="47"/>
        <v>99.827942188575364</v>
      </c>
      <c r="N443">
        <f t="shared" si="48"/>
        <v>175.68410185822432</v>
      </c>
      <c r="P443" t="s">
        <v>36</v>
      </c>
      <c r="Q443">
        <v>0</v>
      </c>
      <c r="R443" t="s">
        <v>36</v>
      </c>
      <c r="S443">
        <v>0</v>
      </c>
      <c r="T443" t="s">
        <v>36</v>
      </c>
      <c r="U443">
        <v>78</v>
      </c>
      <c r="V443" t="s">
        <v>37</v>
      </c>
      <c r="W443">
        <v>88</v>
      </c>
      <c r="X443" t="s">
        <v>38</v>
      </c>
      <c r="Y443">
        <v>66</v>
      </c>
      <c r="Z443" t="s">
        <v>38</v>
      </c>
      <c r="AA443">
        <v>1</v>
      </c>
      <c r="AB443" t="s">
        <v>38</v>
      </c>
    </row>
    <row r="444" spans="1:40" x14ac:dyDescent="0.35">
      <c r="A444" t="s">
        <v>34</v>
      </c>
      <c r="B444" t="s">
        <v>35</v>
      </c>
      <c r="C444">
        <v>38.847200000000001</v>
      </c>
      <c r="D444">
        <v>-77.034540000000007</v>
      </c>
      <c r="E444">
        <v>3</v>
      </c>
      <c r="F444" s="1">
        <v>42856</v>
      </c>
      <c r="G444">
        <v>0</v>
      </c>
      <c r="H444">
        <f t="shared" si="43"/>
        <v>363</v>
      </c>
      <c r="I444">
        <f t="shared" si="44"/>
        <v>33.105022831050228</v>
      </c>
      <c r="J444">
        <f t="shared" si="45"/>
        <v>33.120437956204377</v>
      </c>
      <c r="K444">
        <f t="shared" si="46"/>
        <v>33.106874132515159</v>
      </c>
      <c r="L444">
        <f t="shared" si="47"/>
        <v>99.827942188575364</v>
      </c>
      <c r="N444">
        <f t="shared" si="48"/>
        <v>175.68410185822432</v>
      </c>
      <c r="P444" t="s">
        <v>39</v>
      </c>
      <c r="Q444">
        <v>0</v>
      </c>
      <c r="R444" t="s">
        <v>36</v>
      </c>
      <c r="S444">
        <v>0</v>
      </c>
      <c r="T444" t="s">
        <v>36</v>
      </c>
      <c r="U444">
        <v>74</v>
      </c>
      <c r="V444" t="s">
        <v>37</v>
      </c>
      <c r="W444">
        <v>84</v>
      </c>
      <c r="X444" t="s">
        <v>38</v>
      </c>
      <c r="Y444">
        <v>64</v>
      </c>
      <c r="Z444" t="s">
        <v>38</v>
      </c>
      <c r="AE444">
        <v>1</v>
      </c>
      <c r="AF444" t="s">
        <v>38</v>
      </c>
    </row>
    <row r="445" spans="1:40" x14ac:dyDescent="0.35">
      <c r="A445" t="s">
        <v>34</v>
      </c>
      <c r="B445" t="s">
        <v>35</v>
      </c>
      <c r="C445">
        <v>38.847200000000001</v>
      </c>
      <c r="D445">
        <v>-77.034540000000007</v>
      </c>
      <c r="E445">
        <v>3</v>
      </c>
      <c r="F445" s="1">
        <v>42857</v>
      </c>
      <c r="G445">
        <v>0</v>
      </c>
      <c r="H445">
        <f t="shared" si="43"/>
        <v>363</v>
      </c>
      <c r="I445">
        <f t="shared" si="44"/>
        <v>33.105022831050228</v>
      </c>
      <c r="J445">
        <f t="shared" si="45"/>
        <v>33.120437956204377</v>
      </c>
      <c r="K445">
        <f t="shared" si="46"/>
        <v>33.106874132515159</v>
      </c>
      <c r="L445">
        <f t="shared" si="47"/>
        <v>99.827942188575364</v>
      </c>
      <c r="N445">
        <f t="shared" si="48"/>
        <v>175.68410185822432</v>
      </c>
      <c r="P445" t="s">
        <v>36</v>
      </c>
      <c r="Q445">
        <v>0</v>
      </c>
      <c r="R445" t="s">
        <v>36</v>
      </c>
      <c r="S445">
        <v>0</v>
      </c>
      <c r="T445" t="s">
        <v>36</v>
      </c>
      <c r="U445">
        <v>74</v>
      </c>
      <c r="V445" t="s">
        <v>37</v>
      </c>
      <c r="W445">
        <v>80</v>
      </c>
      <c r="X445" t="s">
        <v>38</v>
      </c>
      <c r="Y445">
        <v>63</v>
      </c>
      <c r="Z445" t="s">
        <v>38</v>
      </c>
    </row>
    <row r="446" spans="1:40" x14ac:dyDescent="0.35">
      <c r="A446" t="s">
        <v>34</v>
      </c>
      <c r="B446" t="s">
        <v>35</v>
      </c>
      <c r="C446">
        <v>38.847200000000001</v>
      </c>
      <c r="D446">
        <v>-77.034540000000007</v>
      </c>
      <c r="E446">
        <v>3</v>
      </c>
      <c r="F446" s="1">
        <v>42858</v>
      </c>
      <c r="G446">
        <v>0</v>
      </c>
      <c r="H446">
        <f t="shared" si="43"/>
        <v>363</v>
      </c>
      <c r="I446">
        <f t="shared" si="44"/>
        <v>33.105022831050228</v>
      </c>
      <c r="J446">
        <f t="shared" si="45"/>
        <v>33.120437956204377</v>
      </c>
      <c r="K446">
        <f t="shared" si="46"/>
        <v>33.106874132515159</v>
      </c>
      <c r="L446">
        <f t="shared" si="47"/>
        <v>99.827942188575364</v>
      </c>
      <c r="N446">
        <f t="shared" si="48"/>
        <v>175.68410185822432</v>
      </c>
      <c r="P446" t="s">
        <v>36</v>
      </c>
      <c r="Q446">
        <v>0</v>
      </c>
      <c r="R446" t="s">
        <v>36</v>
      </c>
      <c r="S446">
        <v>0</v>
      </c>
      <c r="T446" t="s">
        <v>36</v>
      </c>
      <c r="U446">
        <v>65</v>
      </c>
      <c r="V446" t="s">
        <v>37</v>
      </c>
      <c r="W446">
        <v>67</v>
      </c>
      <c r="X446" t="s">
        <v>38</v>
      </c>
      <c r="Y446">
        <v>56</v>
      </c>
      <c r="Z446" t="s">
        <v>38</v>
      </c>
    </row>
    <row r="447" spans="1:40" x14ac:dyDescent="0.35">
      <c r="A447" t="s">
        <v>34</v>
      </c>
      <c r="B447" t="s">
        <v>35</v>
      </c>
      <c r="C447">
        <v>38.847200000000001</v>
      </c>
      <c r="D447">
        <v>-77.034540000000007</v>
      </c>
      <c r="E447">
        <v>3</v>
      </c>
      <c r="F447" s="1">
        <v>42862</v>
      </c>
      <c r="G447">
        <v>0</v>
      </c>
      <c r="H447">
        <f t="shared" si="43"/>
        <v>363</v>
      </c>
      <c r="I447">
        <f t="shared" si="44"/>
        <v>33.105022831050228</v>
      </c>
      <c r="J447">
        <f t="shared" si="45"/>
        <v>33.120437956204377</v>
      </c>
      <c r="K447">
        <f t="shared" si="46"/>
        <v>33.106874132515159</v>
      </c>
      <c r="L447">
        <f t="shared" si="47"/>
        <v>99.827942188575364</v>
      </c>
      <c r="N447">
        <f t="shared" si="48"/>
        <v>175.68410185822432</v>
      </c>
      <c r="P447" t="s">
        <v>39</v>
      </c>
      <c r="Q447">
        <v>0</v>
      </c>
      <c r="R447" t="s">
        <v>36</v>
      </c>
      <c r="S447">
        <v>0</v>
      </c>
      <c r="T447" t="s">
        <v>36</v>
      </c>
      <c r="U447">
        <v>55</v>
      </c>
      <c r="V447" t="s">
        <v>37</v>
      </c>
      <c r="W447">
        <v>65</v>
      </c>
      <c r="X447" t="s">
        <v>38</v>
      </c>
      <c r="Y447">
        <v>46</v>
      </c>
      <c r="Z447" t="s">
        <v>38</v>
      </c>
    </row>
    <row r="448" spans="1:40" x14ac:dyDescent="0.35">
      <c r="A448" t="s">
        <v>34</v>
      </c>
      <c r="B448" t="s">
        <v>35</v>
      </c>
      <c r="C448">
        <v>38.847200000000001</v>
      </c>
      <c r="D448">
        <v>-77.034540000000007</v>
      </c>
      <c r="E448">
        <v>3</v>
      </c>
      <c r="F448" s="1">
        <v>42863</v>
      </c>
      <c r="G448">
        <v>0</v>
      </c>
      <c r="H448">
        <f t="shared" si="43"/>
        <v>363</v>
      </c>
      <c r="I448">
        <f t="shared" si="44"/>
        <v>33.105022831050228</v>
      </c>
      <c r="J448">
        <f t="shared" si="45"/>
        <v>33.120437956204377</v>
      </c>
      <c r="K448">
        <f t="shared" si="46"/>
        <v>33.106874132515159</v>
      </c>
      <c r="L448">
        <f t="shared" si="47"/>
        <v>99.827942188575364</v>
      </c>
      <c r="N448">
        <f t="shared" si="48"/>
        <v>175.68410185822432</v>
      </c>
      <c r="P448" t="s">
        <v>36</v>
      </c>
      <c r="Q448">
        <v>0</v>
      </c>
      <c r="R448" t="s">
        <v>36</v>
      </c>
      <c r="S448">
        <v>0</v>
      </c>
      <c r="T448" t="s">
        <v>36</v>
      </c>
      <c r="U448">
        <v>56</v>
      </c>
      <c r="V448" t="s">
        <v>37</v>
      </c>
      <c r="W448">
        <v>65</v>
      </c>
      <c r="X448" t="s">
        <v>38</v>
      </c>
      <c r="Y448">
        <v>47</v>
      </c>
      <c r="Z448" t="s">
        <v>38</v>
      </c>
    </row>
    <row r="449" spans="1:40" x14ac:dyDescent="0.35">
      <c r="A449" t="s">
        <v>34</v>
      </c>
      <c r="B449" t="s">
        <v>35</v>
      </c>
      <c r="C449">
        <v>38.847200000000001</v>
      </c>
      <c r="D449">
        <v>-77.034540000000007</v>
      </c>
      <c r="E449">
        <v>3</v>
      </c>
      <c r="F449" s="1">
        <v>42864</v>
      </c>
      <c r="G449">
        <v>0</v>
      </c>
      <c r="H449">
        <f t="shared" si="43"/>
        <v>363</v>
      </c>
      <c r="I449">
        <f t="shared" si="44"/>
        <v>33.105022831050228</v>
      </c>
      <c r="J449">
        <f t="shared" si="45"/>
        <v>33.120437956204377</v>
      </c>
      <c r="K449">
        <f t="shared" si="46"/>
        <v>33.106874132515159</v>
      </c>
      <c r="L449">
        <f t="shared" si="47"/>
        <v>99.827942188575364</v>
      </c>
      <c r="N449">
        <f t="shared" si="48"/>
        <v>175.68410185822432</v>
      </c>
      <c r="P449" t="s">
        <v>36</v>
      </c>
      <c r="Q449">
        <v>0</v>
      </c>
      <c r="R449" t="s">
        <v>36</v>
      </c>
      <c r="S449">
        <v>0</v>
      </c>
      <c r="T449" t="s">
        <v>36</v>
      </c>
      <c r="U449">
        <v>57</v>
      </c>
      <c r="V449" t="s">
        <v>37</v>
      </c>
      <c r="W449">
        <v>67</v>
      </c>
      <c r="X449" t="s">
        <v>38</v>
      </c>
      <c r="Y449">
        <v>46</v>
      </c>
      <c r="Z449" t="s">
        <v>38</v>
      </c>
    </row>
    <row r="450" spans="1:40" x14ac:dyDescent="0.35">
      <c r="A450" t="s">
        <v>34</v>
      </c>
      <c r="B450" t="s">
        <v>35</v>
      </c>
      <c r="C450">
        <v>38.847200000000001</v>
      </c>
      <c r="D450">
        <v>-77.034540000000007</v>
      </c>
      <c r="E450">
        <v>3</v>
      </c>
      <c r="F450" s="1">
        <v>42865</v>
      </c>
      <c r="G450">
        <v>0</v>
      </c>
      <c r="H450">
        <f t="shared" si="43"/>
        <v>363</v>
      </c>
      <c r="I450">
        <f t="shared" si="44"/>
        <v>33.105022831050228</v>
      </c>
      <c r="J450">
        <f t="shared" si="45"/>
        <v>33.120437956204377</v>
      </c>
      <c r="K450">
        <f t="shared" si="46"/>
        <v>33.106874132515159</v>
      </c>
      <c r="L450">
        <f t="shared" si="47"/>
        <v>99.827942188575364</v>
      </c>
      <c r="N450">
        <f t="shared" si="48"/>
        <v>175.68410185822432</v>
      </c>
      <c r="P450" t="s">
        <v>36</v>
      </c>
      <c r="Q450">
        <v>0</v>
      </c>
      <c r="R450" t="s">
        <v>36</v>
      </c>
      <c r="S450">
        <v>0</v>
      </c>
      <c r="T450" t="s">
        <v>36</v>
      </c>
      <c r="U450">
        <v>61</v>
      </c>
      <c r="V450" t="s">
        <v>37</v>
      </c>
      <c r="W450">
        <v>76</v>
      </c>
      <c r="X450" t="s">
        <v>38</v>
      </c>
      <c r="Y450">
        <v>50</v>
      </c>
      <c r="Z450" t="s">
        <v>38</v>
      </c>
    </row>
    <row r="451" spans="1:40" x14ac:dyDescent="0.35">
      <c r="A451" t="s">
        <v>34</v>
      </c>
      <c r="B451" t="s">
        <v>35</v>
      </c>
      <c r="C451">
        <v>38.847200000000001</v>
      </c>
      <c r="D451">
        <v>-77.034540000000007</v>
      </c>
      <c r="E451">
        <v>3</v>
      </c>
      <c r="F451" s="1">
        <v>42869</v>
      </c>
      <c r="G451">
        <v>0</v>
      </c>
      <c r="H451">
        <f t="shared" si="43"/>
        <v>363</v>
      </c>
      <c r="I451">
        <f t="shared" si="44"/>
        <v>33.105022831050228</v>
      </c>
      <c r="J451">
        <f t="shared" si="45"/>
        <v>33.120437956204377</v>
      </c>
      <c r="K451">
        <f t="shared" si="46"/>
        <v>33.106874132515159</v>
      </c>
      <c r="L451">
        <f t="shared" si="47"/>
        <v>99.827942188575364</v>
      </c>
      <c r="N451">
        <f t="shared" si="48"/>
        <v>175.68410185822432</v>
      </c>
      <c r="P451" t="s">
        <v>39</v>
      </c>
      <c r="Q451">
        <v>0</v>
      </c>
      <c r="R451" t="s">
        <v>36</v>
      </c>
      <c r="S451">
        <v>0</v>
      </c>
      <c r="T451" t="s">
        <v>36</v>
      </c>
      <c r="U451">
        <v>62</v>
      </c>
      <c r="V451" t="s">
        <v>37</v>
      </c>
      <c r="W451">
        <v>82</v>
      </c>
      <c r="X451" t="s">
        <v>38</v>
      </c>
      <c r="Y451">
        <v>47</v>
      </c>
      <c r="Z451" t="s">
        <v>38</v>
      </c>
    </row>
    <row r="452" spans="1:40" x14ac:dyDescent="0.35">
      <c r="A452" t="s">
        <v>34</v>
      </c>
      <c r="B452" t="s">
        <v>35</v>
      </c>
      <c r="C452">
        <v>38.847200000000001</v>
      </c>
      <c r="D452">
        <v>-77.034540000000007</v>
      </c>
      <c r="E452">
        <v>3</v>
      </c>
      <c r="F452" s="1">
        <v>42870</v>
      </c>
      <c r="G452">
        <v>0</v>
      </c>
      <c r="H452">
        <f t="shared" si="43"/>
        <v>363</v>
      </c>
      <c r="I452">
        <f t="shared" si="44"/>
        <v>33.105022831050228</v>
      </c>
      <c r="J452">
        <f t="shared" si="45"/>
        <v>33.120437956204377</v>
      </c>
      <c r="K452">
        <f t="shared" si="46"/>
        <v>33.106874132515159</v>
      </c>
      <c r="L452">
        <f t="shared" si="47"/>
        <v>99.827942188575364</v>
      </c>
      <c r="N452">
        <f t="shared" si="48"/>
        <v>175.68410185822432</v>
      </c>
      <c r="P452" t="s">
        <v>36</v>
      </c>
      <c r="Q452">
        <v>0</v>
      </c>
      <c r="R452" t="s">
        <v>36</v>
      </c>
      <c r="S452">
        <v>0</v>
      </c>
      <c r="T452" t="s">
        <v>36</v>
      </c>
      <c r="U452">
        <v>66</v>
      </c>
      <c r="V452" t="s">
        <v>37</v>
      </c>
      <c r="W452">
        <v>77</v>
      </c>
      <c r="X452" t="s">
        <v>38</v>
      </c>
      <c r="Y452">
        <v>54</v>
      </c>
      <c r="Z452" t="s">
        <v>38</v>
      </c>
      <c r="AM452">
        <v>1</v>
      </c>
      <c r="AN452" t="s">
        <v>38</v>
      </c>
    </row>
    <row r="453" spans="1:40" x14ac:dyDescent="0.35">
      <c r="A453" t="s">
        <v>34</v>
      </c>
      <c r="B453" t="s">
        <v>35</v>
      </c>
      <c r="C453">
        <v>38.847200000000001</v>
      </c>
      <c r="D453">
        <v>-77.034540000000007</v>
      </c>
      <c r="E453">
        <v>3</v>
      </c>
      <c r="F453" s="1">
        <v>42871</v>
      </c>
      <c r="G453">
        <v>0</v>
      </c>
      <c r="H453">
        <f t="shared" ref="H453:H516" si="49">_xlfn.RANK.EQ(G453,$G$4:$G$1098,0)</f>
        <v>363</v>
      </c>
      <c r="I453">
        <f t="shared" ref="I453:I516" si="50">((H453-$I$3)/$H$2)*$G$2</f>
        <v>33.105022831050228</v>
      </c>
      <c r="J453">
        <f t="shared" ref="J453:J516" si="51">(H453*$G$2)/($H$2+$J$3)</f>
        <v>33.120437956204377</v>
      </c>
      <c r="K453">
        <f t="shared" ref="K453:K516" si="52">((H453-$K$3)/($H$2+$L$3))*$G$2</f>
        <v>33.106874132515159</v>
      </c>
      <c r="L453">
        <f t="shared" ref="L453:L516" si="53">((H453-$M$3)/($M$2+$N$3))*$G$2</f>
        <v>99.827942188575364</v>
      </c>
      <c r="N453">
        <f t="shared" si="48"/>
        <v>175.68410185822432</v>
      </c>
      <c r="P453" t="s">
        <v>36</v>
      </c>
      <c r="Q453">
        <v>0</v>
      </c>
      <c r="R453" t="s">
        <v>36</v>
      </c>
      <c r="S453">
        <v>0</v>
      </c>
      <c r="T453" t="s">
        <v>36</v>
      </c>
      <c r="U453">
        <v>68</v>
      </c>
      <c r="V453" t="s">
        <v>37</v>
      </c>
      <c r="W453">
        <v>79</v>
      </c>
      <c r="X453" t="s">
        <v>38</v>
      </c>
      <c r="Y453">
        <v>55</v>
      </c>
      <c r="Z453" t="s">
        <v>38</v>
      </c>
    </row>
    <row r="454" spans="1:40" x14ac:dyDescent="0.35">
      <c r="A454" t="s">
        <v>34</v>
      </c>
      <c r="B454" t="s">
        <v>35</v>
      </c>
      <c r="C454">
        <v>38.847200000000001</v>
      </c>
      <c r="D454">
        <v>-77.034540000000007</v>
      </c>
      <c r="E454">
        <v>3</v>
      </c>
      <c r="F454" s="1">
        <v>42872</v>
      </c>
      <c r="G454">
        <v>0</v>
      </c>
      <c r="H454">
        <f t="shared" si="49"/>
        <v>363</v>
      </c>
      <c r="I454">
        <f t="shared" si="50"/>
        <v>33.105022831050228</v>
      </c>
      <c r="J454">
        <f t="shared" si="51"/>
        <v>33.120437956204377</v>
      </c>
      <c r="K454">
        <f t="shared" si="52"/>
        <v>33.106874132515159</v>
      </c>
      <c r="L454">
        <f t="shared" si="53"/>
        <v>99.827942188575364</v>
      </c>
      <c r="N454">
        <f t="shared" si="48"/>
        <v>175.68410185822432</v>
      </c>
      <c r="P454" t="s">
        <v>36</v>
      </c>
      <c r="Q454">
        <v>0</v>
      </c>
      <c r="R454" t="s">
        <v>36</v>
      </c>
      <c r="S454">
        <v>0</v>
      </c>
      <c r="T454" t="s">
        <v>36</v>
      </c>
      <c r="U454">
        <v>74</v>
      </c>
      <c r="V454" t="s">
        <v>37</v>
      </c>
      <c r="W454">
        <v>91</v>
      </c>
      <c r="X454" t="s">
        <v>38</v>
      </c>
      <c r="Y454">
        <v>62</v>
      </c>
      <c r="Z454" t="s">
        <v>38</v>
      </c>
    </row>
    <row r="455" spans="1:40" x14ac:dyDescent="0.35">
      <c r="A455" t="s">
        <v>34</v>
      </c>
      <c r="B455" t="s">
        <v>35</v>
      </c>
      <c r="C455">
        <v>38.847200000000001</v>
      </c>
      <c r="D455">
        <v>-77.034540000000007</v>
      </c>
      <c r="E455">
        <v>3</v>
      </c>
      <c r="F455" s="1">
        <v>42874</v>
      </c>
      <c r="G455">
        <v>0</v>
      </c>
      <c r="H455">
        <f t="shared" si="49"/>
        <v>363</v>
      </c>
      <c r="I455">
        <f t="shared" si="50"/>
        <v>33.105022831050228</v>
      </c>
      <c r="J455">
        <f t="shared" si="51"/>
        <v>33.120437956204377</v>
      </c>
      <c r="K455">
        <f t="shared" si="52"/>
        <v>33.106874132515159</v>
      </c>
      <c r="L455">
        <f t="shared" si="53"/>
        <v>99.827942188575364</v>
      </c>
      <c r="N455">
        <f t="shared" ref="N455:N518" si="54">N454+M455</f>
        <v>175.68410185822432</v>
      </c>
      <c r="P455" t="s">
        <v>36</v>
      </c>
      <c r="Q455">
        <v>0</v>
      </c>
      <c r="R455" t="s">
        <v>36</v>
      </c>
      <c r="S455">
        <v>0</v>
      </c>
      <c r="T455" t="s">
        <v>36</v>
      </c>
      <c r="U455">
        <v>79</v>
      </c>
      <c r="V455" t="s">
        <v>37</v>
      </c>
      <c r="W455">
        <v>93</v>
      </c>
      <c r="X455" t="s">
        <v>38</v>
      </c>
      <c r="Y455">
        <v>70</v>
      </c>
      <c r="Z455" t="s">
        <v>38</v>
      </c>
      <c r="AE455">
        <v>1</v>
      </c>
      <c r="AF455" t="s">
        <v>38</v>
      </c>
    </row>
    <row r="456" spans="1:40" x14ac:dyDescent="0.35">
      <c r="A456" t="s">
        <v>34</v>
      </c>
      <c r="B456" t="s">
        <v>35</v>
      </c>
      <c r="C456">
        <v>38.847200000000001</v>
      </c>
      <c r="D456">
        <v>-77.034540000000007</v>
      </c>
      <c r="E456">
        <v>3</v>
      </c>
      <c r="F456" s="1">
        <v>42875</v>
      </c>
      <c r="G456">
        <v>0</v>
      </c>
      <c r="H456">
        <f t="shared" si="49"/>
        <v>363</v>
      </c>
      <c r="I456">
        <f t="shared" si="50"/>
        <v>33.105022831050228</v>
      </c>
      <c r="J456">
        <f t="shared" si="51"/>
        <v>33.120437956204377</v>
      </c>
      <c r="K456">
        <f t="shared" si="52"/>
        <v>33.106874132515159</v>
      </c>
      <c r="L456">
        <f t="shared" si="53"/>
        <v>99.827942188575364</v>
      </c>
      <c r="N456">
        <f t="shared" si="54"/>
        <v>175.68410185822432</v>
      </c>
      <c r="P456" t="s">
        <v>36</v>
      </c>
      <c r="Q456">
        <v>0</v>
      </c>
      <c r="R456" t="s">
        <v>36</v>
      </c>
      <c r="S456">
        <v>0</v>
      </c>
      <c r="T456" t="s">
        <v>36</v>
      </c>
      <c r="U456">
        <v>72</v>
      </c>
      <c r="V456" t="s">
        <v>37</v>
      </c>
      <c r="W456">
        <v>73</v>
      </c>
      <c r="X456" t="s">
        <v>38</v>
      </c>
      <c r="Y456">
        <v>61</v>
      </c>
      <c r="Z456" t="s">
        <v>38</v>
      </c>
    </row>
    <row r="457" spans="1:40" x14ac:dyDescent="0.35">
      <c r="A457" t="s">
        <v>34</v>
      </c>
      <c r="B457" t="s">
        <v>35</v>
      </c>
      <c r="C457">
        <v>38.847200000000001</v>
      </c>
      <c r="D457">
        <v>-77.034540000000007</v>
      </c>
      <c r="E457">
        <v>3</v>
      </c>
      <c r="F457" s="1">
        <v>42876</v>
      </c>
      <c r="G457">
        <v>0</v>
      </c>
      <c r="H457">
        <f t="shared" si="49"/>
        <v>363</v>
      </c>
      <c r="I457">
        <f t="shared" si="50"/>
        <v>33.105022831050228</v>
      </c>
      <c r="J457">
        <f t="shared" si="51"/>
        <v>33.120437956204377</v>
      </c>
      <c r="K457">
        <f t="shared" si="52"/>
        <v>33.106874132515159</v>
      </c>
      <c r="L457">
        <f t="shared" si="53"/>
        <v>99.827942188575364</v>
      </c>
      <c r="N457">
        <f t="shared" si="54"/>
        <v>175.68410185822432</v>
      </c>
      <c r="P457" t="s">
        <v>39</v>
      </c>
      <c r="Q457">
        <v>0</v>
      </c>
      <c r="R457" t="s">
        <v>36</v>
      </c>
      <c r="S457">
        <v>0</v>
      </c>
      <c r="T457" t="s">
        <v>36</v>
      </c>
      <c r="U457">
        <v>63</v>
      </c>
      <c r="V457" t="s">
        <v>37</v>
      </c>
      <c r="W457">
        <v>69</v>
      </c>
      <c r="X457" t="s">
        <v>38</v>
      </c>
      <c r="Y457">
        <v>59</v>
      </c>
      <c r="Z457" t="s">
        <v>38</v>
      </c>
    </row>
    <row r="458" spans="1:40" x14ac:dyDescent="0.35">
      <c r="A458" t="s">
        <v>34</v>
      </c>
      <c r="B458" t="s">
        <v>35</v>
      </c>
      <c r="C458">
        <v>38.847200000000001</v>
      </c>
      <c r="D458">
        <v>-77.034540000000007</v>
      </c>
      <c r="E458">
        <v>3</v>
      </c>
      <c r="F458" s="1">
        <v>42881</v>
      </c>
      <c r="G458">
        <v>0</v>
      </c>
      <c r="H458">
        <f t="shared" si="49"/>
        <v>363</v>
      </c>
      <c r="I458">
        <f t="shared" si="50"/>
        <v>33.105022831050228</v>
      </c>
      <c r="J458">
        <f t="shared" si="51"/>
        <v>33.120437956204377</v>
      </c>
      <c r="K458">
        <f t="shared" si="52"/>
        <v>33.106874132515159</v>
      </c>
      <c r="L458">
        <f t="shared" si="53"/>
        <v>99.827942188575364</v>
      </c>
      <c r="N458">
        <f t="shared" si="54"/>
        <v>175.68410185822432</v>
      </c>
      <c r="P458" t="s">
        <v>36</v>
      </c>
      <c r="Q458">
        <v>0</v>
      </c>
      <c r="R458" t="s">
        <v>36</v>
      </c>
      <c r="S458">
        <v>0</v>
      </c>
      <c r="T458" t="s">
        <v>36</v>
      </c>
      <c r="U458">
        <v>67</v>
      </c>
      <c r="V458" t="s">
        <v>37</v>
      </c>
      <c r="W458">
        <v>78</v>
      </c>
      <c r="X458" t="s">
        <v>38</v>
      </c>
      <c r="Y458">
        <v>58</v>
      </c>
      <c r="Z458" t="s">
        <v>38</v>
      </c>
    </row>
    <row r="459" spans="1:40" x14ac:dyDescent="0.35">
      <c r="A459" t="s">
        <v>34</v>
      </c>
      <c r="B459" t="s">
        <v>35</v>
      </c>
      <c r="C459">
        <v>38.847200000000001</v>
      </c>
      <c r="D459">
        <v>-77.034540000000007</v>
      </c>
      <c r="E459">
        <v>3</v>
      </c>
      <c r="F459" s="1">
        <v>42884</v>
      </c>
      <c r="G459">
        <v>0</v>
      </c>
      <c r="H459">
        <f t="shared" si="49"/>
        <v>363</v>
      </c>
      <c r="I459">
        <f t="shared" si="50"/>
        <v>33.105022831050228</v>
      </c>
      <c r="J459">
        <f t="shared" si="51"/>
        <v>33.120437956204377</v>
      </c>
      <c r="K459">
        <f t="shared" si="52"/>
        <v>33.106874132515159</v>
      </c>
      <c r="L459">
        <f t="shared" si="53"/>
        <v>99.827942188575364</v>
      </c>
      <c r="N459">
        <f t="shared" si="54"/>
        <v>175.68410185822432</v>
      </c>
      <c r="P459" t="s">
        <v>39</v>
      </c>
      <c r="Q459">
        <v>0</v>
      </c>
      <c r="R459" t="s">
        <v>36</v>
      </c>
      <c r="S459">
        <v>0</v>
      </c>
      <c r="T459" t="s">
        <v>36</v>
      </c>
      <c r="U459">
        <v>71</v>
      </c>
      <c r="V459" t="s">
        <v>37</v>
      </c>
      <c r="W459">
        <v>85</v>
      </c>
      <c r="X459" t="s">
        <v>38</v>
      </c>
      <c r="Y459">
        <v>64</v>
      </c>
      <c r="Z459" t="s">
        <v>38</v>
      </c>
      <c r="AA459">
        <v>1</v>
      </c>
      <c r="AB459" t="s">
        <v>38</v>
      </c>
      <c r="AE459">
        <v>1</v>
      </c>
      <c r="AF459" t="s">
        <v>38</v>
      </c>
    </row>
    <row r="460" spans="1:40" x14ac:dyDescent="0.35">
      <c r="A460" t="s">
        <v>34</v>
      </c>
      <c r="B460" t="s">
        <v>35</v>
      </c>
      <c r="C460">
        <v>38.847200000000001</v>
      </c>
      <c r="D460">
        <v>-77.034540000000007</v>
      </c>
      <c r="E460">
        <v>3</v>
      </c>
      <c r="F460" s="1">
        <v>42887</v>
      </c>
      <c r="G460">
        <v>0</v>
      </c>
      <c r="H460">
        <f t="shared" si="49"/>
        <v>363</v>
      </c>
      <c r="I460">
        <f t="shared" si="50"/>
        <v>33.105022831050228</v>
      </c>
      <c r="J460">
        <f t="shared" si="51"/>
        <v>33.120437956204377</v>
      </c>
      <c r="K460">
        <f t="shared" si="52"/>
        <v>33.106874132515159</v>
      </c>
      <c r="L460">
        <f t="shared" si="53"/>
        <v>99.827942188575364</v>
      </c>
      <c r="N460">
        <f t="shared" si="54"/>
        <v>175.68410185822432</v>
      </c>
      <c r="P460" t="s">
        <v>36</v>
      </c>
      <c r="Q460">
        <v>0</v>
      </c>
      <c r="R460" t="s">
        <v>36</v>
      </c>
      <c r="S460">
        <v>0</v>
      </c>
      <c r="T460" t="s">
        <v>36</v>
      </c>
      <c r="U460">
        <v>72</v>
      </c>
      <c r="V460" t="s">
        <v>37</v>
      </c>
      <c r="W460">
        <v>85</v>
      </c>
      <c r="X460" t="s">
        <v>38</v>
      </c>
      <c r="Y460">
        <v>63</v>
      </c>
      <c r="Z460" t="s">
        <v>38</v>
      </c>
    </row>
    <row r="461" spans="1:40" x14ac:dyDescent="0.35">
      <c r="A461" t="s">
        <v>34</v>
      </c>
      <c r="B461" t="s">
        <v>35</v>
      </c>
      <c r="C461">
        <v>38.847200000000001</v>
      </c>
      <c r="D461">
        <v>-77.034540000000007</v>
      </c>
      <c r="E461">
        <v>3</v>
      </c>
      <c r="F461" s="1">
        <v>42888</v>
      </c>
      <c r="G461">
        <v>0</v>
      </c>
      <c r="H461">
        <f t="shared" si="49"/>
        <v>363</v>
      </c>
      <c r="I461">
        <f t="shared" si="50"/>
        <v>33.105022831050228</v>
      </c>
      <c r="J461">
        <f t="shared" si="51"/>
        <v>33.120437956204377</v>
      </c>
      <c r="K461">
        <f t="shared" si="52"/>
        <v>33.106874132515159</v>
      </c>
      <c r="L461">
        <f t="shared" si="53"/>
        <v>99.827942188575364</v>
      </c>
      <c r="N461">
        <f t="shared" si="54"/>
        <v>175.68410185822432</v>
      </c>
      <c r="P461" t="s">
        <v>36</v>
      </c>
      <c r="Q461">
        <v>0</v>
      </c>
      <c r="R461" t="s">
        <v>36</v>
      </c>
      <c r="S461">
        <v>0</v>
      </c>
      <c r="T461" t="s">
        <v>36</v>
      </c>
      <c r="U461">
        <v>74</v>
      </c>
      <c r="V461" t="s">
        <v>37</v>
      </c>
      <c r="W461">
        <v>83</v>
      </c>
      <c r="X461" t="s">
        <v>38</v>
      </c>
      <c r="Y461">
        <v>61</v>
      </c>
      <c r="Z461" t="s">
        <v>38</v>
      </c>
    </row>
    <row r="462" spans="1:40" x14ac:dyDescent="0.35">
      <c r="A462" t="s">
        <v>34</v>
      </c>
      <c r="B462" t="s">
        <v>35</v>
      </c>
      <c r="C462">
        <v>38.847200000000001</v>
      </c>
      <c r="D462">
        <v>-77.034540000000007</v>
      </c>
      <c r="E462">
        <v>3</v>
      </c>
      <c r="F462" s="1">
        <v>42889</v>
      </c>
      <c r="G462">
        <v>0</v>
      </c>
      <c r="H462">
        <f t="shared" si="49"/>
        <v>363</v>
      </c>
      <c r="I462">
        <f t="shared" si="50"/>
        <v>33.105022831050228</v>
      </c>
      <c r="J462">
        <f t="shared" si="51"/>
        <v>33.120437956204377</v>
      </c>
      <c r="K462">
        <f t="shared" si="52"/>
        <v>33.106874132515159</v>
      </c>
      <c r="L462">
        <f t="shared" si="53"/>
        <v>99.827942188575364</v>
      </c>
      <c r="N462">
        <f t="shared" si="54"/>
        <v>175.68410185822432</v>
      </c>
      <c r="P462" t="s">
        <v>36</v>
      </c>
      <c r="Q462">
        <v>0</v>
      </c>
      <c r="R462" t="s">
        <v>36</v>
      </c>
      <c r="S462">
        <v>0</v>
      </c>
      <c r="T462" t="s">
        <v>36</v>
      </c>
      <c r="U462">
        <v>74</v>
      </c>
      <c r="V462" t="s">
        <v>37</v>
      </c>
      <c r="W462">
        <v>86</v>
      </c>
      <c r="X462" t="s">
        <v>38</v>
      </c>
      <c r="Y462">
        <v>61</v>
      </c>
      <c r="Z462" t="s">
        <v>38</v>
      </c>
    </row>
    <row r="463" spans="1:40" x14ac:dyDescent="0.35">
      <c r="A463" t="s">
        <v>34</v>
      </c>
      <c r="B463" t="s">
        <v>35</v>
      </c>
      <c r="C463">
        <v>38.847200000000001</v>
      </c>
      <c r="D463">
        <v>-77.034540000000007</v>
      </c>
      <c r="E463">
        <v>3</v>
      </c>
      <c r="F463" s="1">
        <v>42890</v>
      </c>
      <c r="G463">
        <v>0</v>
      </c>
      <c r="H463">
        <f t="shared" si="49"/>
        <v>363</v>
      </c>
      <c r="I463">
        <f t="shared" si="50"/>
        <v>33.105022831050228</v>
      </c>
      <c r="J463">
        <f t="shared" si="51"/>
        <v>33.120437956204377</v>
      </c>
      <c r="K463">
        <f t="shared" si="52"/>
        <v>33.106874132515159</v>
      </c>
      <c r="L463">
        <f t="shared" si="53"/>
        <v>99.827942188575364</v>
      </c>
      <c r="N463">
        <f t="shared" si="54"/>
        <v>175.68410185822432</v>
      </c>
      <c r="P463" t="s">
        <v>36</v>
      </c>
      <c r="Q463">
        <v>0</v>
      </c>
      <c r="R463" t="s">
        <v>36</v>
      </c>
      <c r="S463">
        <v>0</v>
      </c>
      <c r="T463" t="s">
        <v>36</v>
      </c>
      <c r="U463">
        <v>74</v>
      </c>
      <c r="V463" t="s">
        <v>37</v>
      </c>
      <c r="W463">
        <v>87</v>
      </c>
      <c r="X463" t="s">
        <v>38</v>
      </c>
      <c r="Y463">
        <v>62</v>
      </c>
      <c r="Z463" t="s">
        <v>38</v>
      </c>
    </row>
    <row r="464" spans="1:40" x14ac:dyDescent="0.35">
      <c r="A464" t="s">
        <v>34</v>
      </c>
      <c r="B464" t="s">
        <v>35</v>
      </c>
      <c r="C464">
        <v>38.847200000000001</v>
      </c>
      <c r="D464">
        <v>-77.034540000000007</v>
      </c>
      <c r="E464">
        <v>3</v>
      </c>
      <c r="F464" s="1">
        <v>42891</v>
      </c>
      <c r="G464">
        <v>0</v>
      </c>
      <c r="H464">
        <f t="shared" si="49"/>
        <v>363</v>
      </c>
      <c r="I464">
        <f t="shared" si="50"/>
        <v>33.105022831050228</v>
      </c>
      <c r="J464">
        <f t="shared" si="51"/>
        <v>33.120437956204377</v>
      </c>
      <c r="K464">
        <f t="shared" si="52"/>
        <v>33.106874132515159</v>
      </c>
      <c r="L464">
        <f t="shared" si="53"/>
        <v>99.827942188575364</v>
      </c>
      <c r="N464">
        <f t="shared" si="54"/>
        <v>175.68410185822432</v>
      </c>
      <c r="P464" t="s">
        <v>39</v>
      </c>
      <c r="Q464">
        <v>0</v>
      </c>
      <c r="R464" t="s">
        <v>36</v>
      </c>
      <c r="S464">
        <v>0</v>
      </c>
      <c r="T464" t="s">
        <v>36</v>
      </c>
      <c r="U464">
        <v>75</v>
      </c>
      <c r="V464" t="s">
        <v>37</v>
      </c>
      <c r="W464">
        <v>77</v>
      </c>
      <c r="X464" t="s">
        <v>38</v>
      </c>
      <c r="Y464">
        <v>69</v>
      </c>
      <c r="Z464" t="s">
        <v>38</v>
      </c>
    </row>
    <row r="465" spans="1:40" x14ac:dyDescent="0.35">
      <c r="A465" t="s">
        <v>34</v>
      </c>
      <c r="B465" t="s">
        <v>35</v>
      </c>
      <c r="C465">
        <v>38.847200000000001</v>
      </c>
      <c r="D465">
        <v>-77.034540000000007</v>
      </c>
      <c r="E465">
        <v>3</v>
      </c>
      <c r="F465" s="1">
        <v>42892</v>
      </c>
      <c r="G465">
        <v>0</v>
      </c>
      <c r="H465">
        <f t="shared" si="49"/>
        <v>363</v>
      </c>
      <c r="I465">
        <f t="shared" si="50"/>
        <v>33.105022831050228</v>
      </c>
      <c r="J465">
        <f t="shared" si="51"/>
        <v>33.120437956204377</v>
      </c>
      <c r="K465">
        <f t="shared" si="52"/>
        <v>33.106874132515159</v>
      </c>
      <c r="L465">
        <f t="shared" si="53"/>
        <v>99.827942188575364</v>
      </c>
      <c r="N465">
        <f t="shared" si="54"/>
        <v>175.68410185822432</v>
      </c>
      <c r="P465" t="s">
        <v>36</v>
      </c>
      <c r="Q465">
        <v>0</v>
      </c>
      <c r="R465" t="s">
        <v>36</v>
      </c>
      <c r="S465">
        <v>0</v>
      </c>
      <c r="T465" t="s">
        <v>36</v>
      </c>
      <c r="U465">
        <v>72</v>
      </c>
      <c r="V465" t="s">
        <v>37</v>
      </c>
      <c r="W465">
        <v>79</v>
      </c>
      <c r="X465" t="s">
        <v>38</v>
      </c>
      <c r="Y465">
        <v>64</v>
      </c>
      <c r="Z465" t="s">
        <v>38</v>
      </c>
    </row>
    <row r="466" spans="1:40" x14ac:dyDescent="0.35">
      <c r="A466" t="s">
        <v>34</v>
      </c>
      <c r="B466" t="s">
        <v>35</v>
      </c>
      <c r="C466">
        <v>38.847200000000001</v>
      </c>
      <c r="D466">
        <v>-77.034540000000007</v>
      </c>
      <c r="E466">
        <v>3</v>
      </c>
      <c r="F466" s="1">
        <v>42893</v>
      </c>
      <c r="G466">
        <v>0</v>
      </c>
      <c r="H466">
        <f t="shared" si="49"/>
        <v>363</v>
      </c>
      <c r="I466">
        <f t="shared" si="50"/>
        <v>33.105022831050228</v>
      </c>
      <c r="J466">
        <f t="shared" si="51"/>
        <v>33.120437956204377</v>
      </c>
      <c r="K466">
        <f t="shared" si="52"/>
        <v>33.106874132515159</v>
      </c>
      <c r="L466">
        <f t="shared" si="53"/>
        <v>99.827942188575364</v>
      </c>
      <c r="N466">
        <f t="shared" si="54"/>
        <v>175.68410185822432</v>
      </c>
      <c r="P466" t="s">
        <v>36</v>
      </c>
      <c r="Q466">
        <v>0</v>
      </c>
      <c r="R466" t="s">
        <v>36</v>
      </c>
      <c r="S466">
        <v>0</v>
      </c>
      <c r="T466" t="s">
        <v>36</v>
      </c>
      <c r="U466">
        <v>66</v>
      </c>
      <c r="V466" t="s">
        <v>37</v>
      </c>
      <c r="W466">
        <v>69</v>
      </c>
      <c r="X466" t="s">
        <v>38</v>
      </c>
      <c r="Y466">
        <v>59</v>
      </c>
      <c r="Z466" t="s">
        <v>38</v>
      </c>
    </row>
    <row r="467" spans="1:40" x14ac:dyDescent="0.35">
      <c r="A467" t="s">
        <v>34</v>
      </c>
      <c r="B467" t="s">
        <v>35</v>
      </c>
      <c r="C467">
        <v>38.847200000000001</v>
      </c>
      <c r="D467">
        <v>-77.034540000000007</v>
      </c>
      <c r="E467">
        <v>3</v>
      </c>
      <c r="F467" s="1">
        <v>42894</v>
      </c>
      <c r="G467">
        <v>0</v>
      </c>
      <c r="H467">
        <f t="shared" si="49"/>
        <v>363</v>
      </c>
      <c r="I467">
        <f t="shared" si="50"/>
        <v>33.105022831050228</v>
      </c>
      <c r="J467">
        <f t="shared" si="51"/>
        <v>33.120437956204377</v>
      </c>
      <c r="K467">
        <f t="shared" si="52"/>
        <v>33.106874132515159</v>
      </c>
      <c r="L467">
        <f t="shared" si="53"/>
        <v>99.827942188575364</v>
      </c>
      <c r="N467">
        <f t="shared" si="54"/>
        <v>175.68410185822432</v>
      </c>
      <c r="P467" t="s">
        <v>36</v>
      </c>
      <c r="Q467">
        <v>0</v>
      </c>
      <c r="R467" t="s">
        <v>36</v>
      </c>
      <c r="S467">
        <v>0</v>
      </c>
      <c r="T467" t="s">
        <v>36</v>
      </c>
      <c r="U467">
        <v>65</v>
      </c>
      <c r="V467" t="s">
        <v>37</v>
      </c>
      <c r="W467">
        <v>76</v>
      </c>
      <c r="X467" t="s">
        <v>38</v>
      </c>
      <c r="Y467">
        <v>56</v>
      </c>
      <c r="Z467" t="s">
        <v>38</v>
      </c>
      <c r="AM467">
        <v>1</v>
      </c>
      <c r="AN467" t="s">
        <v>38</v>
      </c>
    </row>
    <row r="468" spans="1:40" x14ac:dyDescent="0.35">
      <c r="A468" t="s">
        <v>34</v>
      </c>
      <c r="B468" t="s">
        <v>35</v>
      </c>
      <c r="C468">
        <v>38.847200000000001</v>
      </c>
      <c r="D468">
        <v>-77.034540000000007</v>
      </c>
      <c r="E468">
        <v>3</v>
      </c>
      <c r="F468" s="1">
        <v>42895</v>
      </c>
      <c r="G468">
        <v>0</v>
      </c>
      <c r="H468">
        <f t="shared" si="49"/>
        <v>363</v>
      </c>
      <c r="I468">
        <f t="shared" si="50"/>
        <v>33.105022831050228</v>
      </c>
      <c r="J468">
        <f t="shared" si="51"/>
        <v>33.120437956204377</v>
      </c>
      <c r="K468">
        <f t="shared" si="52"/>
        <v>33.106874132515159</v>
      </c>
      <c r="L468">
        <f t="shared" si="53"/>
        <v>99.827942188575364</v>
      </c>
      <c r="N468">
        <f t="shared" si="54"/>
        <v>175.68410185822432</v>
      </c>
      <c r="P468" t="s">
        <v>36</v>
      </c>
      <c r="Q468">
        <v>0</v>
      </c>
      <c r="R468" t="s">
        <v>36</v>
      </c>
      <c r="S468">
        <v>0</v>
      </c>
      <c r="T468" t="s">
        <v>36</v>
      </c>
      <c r="U468">
        <v>71</v>
      </c>
      <c r="V468" t="s">
        <v>37</v>
      </c>
      <c r="W468">
        <v>84</v>
      </c>
      <c r="X468" t="s">
        <v>38</v>
      </c>
      <c r="Y468">
        <v>59</v>
      </c>
      <c r="Z468" t="s">
        <v>38</v>
      </c>
    </row>
    <row r="469" spans="1:40" x14ac:dyDescent="0.35">
      <c r="A469" t="s">
        <v>34</v>
      </c>
      <c r="B469" t="s">
        <v>35</v>
      </c>
      <c r="C469">
        <v>38.847200000000001</v>
      </c>
      <c r="D469">
        <v>-77.034540000000007</v>
      </c>
      <c r="E469">
        <v>3</v>
      </c>
      <c r="F469" s="1">
        <v>42896</v>
      </c>
      <c r="G469">
        <v>0</v>
      </c>
      <c r="H469">
        <f t="shared" si="49"/>
        <v>363</v>
      </c>
      <c r="I469">
        <f t="shared" si="50"/>
        <v>33.105022831050228</v>
      </c>
      <c r="J469">
        <f t="shared" si="51"/>
        <v>33.120437956204377</v>
      </c>
      <c r="K469">
        <f t="shared" si="52"/>
        <v>33.106874132515159</v>
      </c>
      <c r="L469">
        <f t="shared" si="53"/>
        <v>99.827942188575364</v>
      </c>
      <c r="N469">
        <f t="shared" si="54"/>
        <v>175.68410185822432</v>
      </c>
      <c r="P469" t="s">
        <v>36</v>
      </c>
      <c r="Q469">
        <v>0</v>
      </c>
      <c r="R469" t="s">
        <v>36</v>
      </c>
      <c r="S469">
        <v>0</v>
      </c>
      <c r="T469" t="s">
        <v>36</v>
      </c>
      <c r="U469">
        <v>76</v>
      </c>
      <c r="V469" t="s">
        <v>37</v>
      </c>
      <c r="W469">
        <v>87</v>
      </c>
      <c r="X469" t="s">
        <v>38</v>
      </c>
      <c r="Y469">
        <v>65</v>
      </c>
      <c r="Z469" t="s">
        <v>38</v>
      </c>
    </row>
    <row r="470" spans="1:40" x14ac:dyDescent="0.35">
      <c r="A470" t="s">
        <v>34</v>
      </c>
      <c r="B470" t="s">
        <v>35</v>
      </c>
      <c r="C470">
        <v>38.847200000000001</v>
      </c>
      <c r="D470">
        <v>-77.034540000000007</v>
      </c>
      <c r="E470">
        <v>3</v>
      </c>
      <c r="F470" s="1">
        <v>42897</v>
      </c>
      <c r="G470">
        <v>0</v>
      </c>
      <c r="H470">
        <f t="shared" si="49"/>
        <v>363</v>
      </c>
      <c r="I470">
        <f t="shared" si="50"/>
        <v>33.105022831050228</v>
      </c>
      <c r="J470">
        <f t="shared" si="51"/>
        <v>33.120437956204377</v>
      </c>
      <c r="K470">
        <f t="shared" si="52"/>
        <v>33.106874132515159</v>
      </c>
      <c r="L470">
        <f t="shared" si="53"/>
        <v>99.827942188575364</v>
      </c>
      <c r="N470">
        <f t="shared" si="54"/>
        <v>175.68410185822432</v>
      </c>
      <c r="P470" t="s">
        <v>36</v>
      </c>
      <c r="Q470">
        <v>0</v>
      </c>
      <c r="R470" t="s">
        <v>36</v>
      </c>
      <c r="S470">
        <v>0</v>
      </c>
      <c r="T470" t="s">
        <v>36</v>
      </c>
      <c r="U470">
        <v>81</v>
      </c>
      <c r="V470" t="s">
        <v>37</v>
      </c>
      <c r="W470">
        <v>93</v>
      </c>
      <c r="X470" t="s">
        <v>38</v>
      </c>
      <c r="Y470">
        <v>71</v>
      </c>
      <c r="Z470" t="s">
        <v>38</v>
      </c>
    </row>
    <row r="471" spans="1:40" x14ac:dyDescent="0.35">
      <c r="A471" t="s">
        <v>34</v>
      </c>
      <c r="B471" t="s">
        <v>35</v>
      </c>
      <c r="C471">
        <v>38.847200000000001</v>
      </c>
      <c r="D471">
        <v>-77.034540000000007</v>
      </c>
      <c r="E471">
        <v>3</v>
      </c>
      <c r="F471" s="1">
        <v>42898</v>
      </c>
      <c r="G471">
        <v>0</v>
      </c>
      <c r="H471">
        <f t="shared" si="49"/>
        <v>363</v>
      </c>
      <c r="I471">
        <f t="shared" si="50"/>
        <v>33.105022831050228</v>
      </c>
      <c r="J471">
        <f t="shared" si="51"/>
        <v>33.120437956204377</v>
      </c>
      <c r="K471">
        <f t="shared" si="52"/>
        <v>33.106874132515159</v>
      </c>
      <c r="L471">
        <f t="shared" si="53"/>
        <v>99.827942188575364</v>
      </c>
      <c r="N471">
        <f t="shared" si="54"/>
        <v>175.68410185822432</v>
      </c>
      <c r="P471" t="s">
        <v>36</v>
      </c>
      <c r="Q471">
        <v>0</v>
      </c>
      <c r="R471" t="s">
        <v>36</v>
      </c>
      <c r="S471">
        <v>0</v>
      </c>
      <c r="T471" t="s">
        <v>36</v>
      </c>
      <c r="U471">
        <v>84</v>
      </c>
      <c r="V471" t="s">
        <v>37</v>
      </c>
      <c r="W471">
        <v>95</v>
      </c>
      <c r="X471" t="s">
        <v>38</v>
      </c>
      <c r="Y471">
        <v>74</v>
      </c>
      <c r="Z471" t="s">
        <v>38</v>
      </c>
    </row>
    <row r="472" spans="1:40" x14ac:dyDescent="0.35">
      <c r="A472" t="s">
        <v>34</v>
      </c>
      <c r="B472" t="s">
        <v>35</v>
      </c>
      <c r="C472">
        <v>38.847200000000001</v>
      </c>
      <c r="D472">
        <v>-77.034540000000007</v>
      </c>
      <c r="E472">
        <v>3</v>
      </c>
      <c r="F472" s="1">
        <v>42899</v>
      </c>
      <c r="G472">
        <v>0</v>
      </c>
      <c r="H472">
        <f t="shared" si="49"/>
        <v>363</v>
      </c>
      <c r="I472">
        <f t="shared" si="50"/>
        <v>33.105022831050228</v>
      </c>
      <c r="J472">
        <f t="shared" si="51"/>
        <v>33.120437956204377</v>
      </c>
      <c r="K472">
        <f t="shared" si="52"/>
        <v>33.106874132515159</v>
      </c>
      <c r="L472">
        <f t="shared" si="53"/>
        <v>99.827942188575364</v>
      </c>
      <c r="N472">
        <f t="shared" si="54"/>
        <v>175.68410185822432</v>
      </c>
      <c r="P472" t="s">
        <v>36</v>
      </c>
      <c r="Q472">
        <v>0</v>
      </c>
      <c r="R472" t="s">
        <v>36</v>
      </c>
      <c r="S472">
        <v>0</v>
      </c>
      <c r="T472" t="s">
        <v>36</v>
      </c>
      <c r="U472">
        <v>84</v>
      </c>
      <c r="V472" t="s">
        <v>37</v>
      </c>
      <c r="W472">
        <v>95</v>
      </c>
      <c r="X472" t="s">
        <v>38</v>
      </c>
      <c r="Y472">
        <v>75</v>
      </c>
      <c r="Z472" t="s">
        <v>38</v>
      </c>
    </row>
    <row r="473" spans="1:40" x14ac:dyDescent="0.35">
      <c r="A473" t="s">
        <v>34</v>
      </c>
      <c r="B473" t="s">
        <v>35</v>
      </c>
      <c r="C473">
        <v>38.847200000000001</v>
      </c>
      <c r="D473">
        <v>-77.034540000000007</v>
      </c>
      <c r="E473">
        <v>3</v>
      </c>
      <c r="F473" s="1">
        <v>42900</v>
      </c>
      <c r="G473">
        <v>0</v>
      </c>
      <c r="H473">
        <f t="shared" si="49"/>
        <v>363</v>
      </c>
      <c r="I473">
        <f t="shared" si="50"/>
        <v>33.105022831050228</v>
      </c>
      <c r="J473">
        <f t="shared" si="51"/>
        <v>33.120437956204377</v>
      </c>
      <c r="K473">
        <f t="shared" si="52"/>
        <v>33.106874132515159</v>
      </c>
      <c r="L473">
        <f t="shared" si="53"/>
        <v>99.827942188575364</v>
      </c>
      <c r="N473">
        <f t="shared" si="54"/>
        <v>175.68410185822432</v>
      </c>
      <c r="P473" t="s">
        <v>36</v>
      </c>
      <c r="Q473">
        <v>0</v>
      </c>
      <c r="R473" t="s">
        <v>36</v>
      </c>
      <c r="S473">
        <v>0</v>
      </c>
      <c r="T473" t="s">
        <v>36</v>
      </c>
      <c r="U473">
        <v>84</v>
      </c>
      <c r="V473" t="s">
        <v>37</v>
      </c>
      <c r="W473">
        <v>91</v>
      </c>
      <c r="X473" t="s">
        <v>38</v>
      </c>
      <c r="Y473">
        <v>74</v>
      </c>
      <c r="Z473" t="s">
        <v>38</v>
      </c>
      <c r="AE473">
        <v>1</v>
      </c>
      <c r="AF473" t="s">
        <v>38</v>
      </c>
    </row>
    <row r="474" spans="1:40" x14ac:dyDescent="0.35">
      <c r="A474" t="s">
        <v>34</v>
      </c>
      <c r="B474" t="s">
        <v>35</v>
      </c>
      <c r="C474">
        <v>38.847200000000001</v>
      </c>
      <c r="D474">
        <v>-77.034540000000007</v>
      </c>
      <c r="E474">
        <v>3</v>
      </c>
      <c r="F474" s="1">
        <v>42901</v>
      </c>
      <c r="G474">
        <v>0</v>
      </c>
      <c r="H474">
        <f t="shared" si="49"/>
        <v>363</v>
      </c>
      <c r="I474">
        <f t="shared" si="50"/>
        <v>33.105022831050228</v>
      </c>
      <c r="J474">
        <f t="shared" si="51"/>
        <v>33.120437956204377</v>
      </c>
      <c r="K474">
        <f t="shared" si="52"/>
        <v>33.106874132515159</v>
      </c>
      <c r="L474">
        <f t="shared" si="53"/>
        <v>99.827942188575364</v>
      </c>
      <c r="N474">
        <f t="shared" si="54"/>
        <v>175.68410185822432</v>
      </c>
      <c r="P474" t="s">
        <v>36</v>
      </c>
      <c r="Q474">
        <v>0</v>
      </c>
      <c r="R474" t="s">
        <v>36</v>
      </c>
      <c r="S474">
        <v>0</v>
      </c>
      <c r="T474" t="s">
        <v>36</v>
      </c>
      <c r="U474">
        <v>79</v>
      </c>
      <c r="V474" t="s">
        <v>37</v>
      </c>
      <c r="W474">
        <v>85</v>
      </c>
      <c r="X474" t="s">
        <v>38</v>
      </c>
      <c r="Y474">
        <v>72</v>
      </c>
      <c r="Z474" t="s">
        <v>38</v>
      </c>
    </row>
    <row r="475" spans="1:40" x14ac:dyDescent="0.35">
      <c r="A475" t="s">
        <v>34</v>
      </c>
      <c r="B475" t="s">
        <v>35</v>
      </c>
      <c r="C475">
        <v>38.847200000000001</v>
      </c>
      <c r="D475">
        <v>-77.034540000000007</v>
      </c>
      <c r="E475">
        <v>3</v>
      </c>
      <c r="F475" s="1">
        <v>42903</v>
      </c>
      <c r="G475">
        <v>0</v>
      </c>
      <c r="H475">
        <f t="shared" si="49"/>
        <v>363</v>
      </c>
      <c r="I475">
        <f t="shared" si="50"/>
        <v>33.105022831050228</v>
      </c>
      <c r="J475">
        <f t="shared" si="51"/>
        <v>33.120437956204377</v>
      </c>
      <c r="K475">
        <f t="shared" si="52"/>
        <v>33.106874132515159</v>
      </c>
      <c r="L475">
        <f t="shared" si="53"/>
        <v>99.827942188575364</v>
      </c>
      <c r="N475">
        <f t="shared" si="54"/>
        <v>175.68410185822432</v>
      </c>
      <c r="P475" t="s">
        <v>39</v>
      </c>
      <c r="Q475">
        <v>0</v>
      </c>
      <c r="R475" t="s">
        <v>36</v>
      </c>
      <c r="S475">
        <v>0</v>
      </c>
      <c r="T475" t="s">
        <v>36</v>
      </c>
      <c r="U475">
        <v>78</v>
      </c>
      <c r="V475" t="s">
        <v>37</v>
      </c>
      <c r="W475">
        <v>89</v>
      </c>
      <c r="X475" t="s">
        <v>38</v>
      </c>
      <c r="Y475">
        <v>74</v>
      </c>
      <c r="Z475" t="s">
        <v>38</v>
      </c>
    </row>
    <row r="476" spans="1:40" x14ac:dyDescent="0.35">
      <c r="A476" t="s">
        <v>34</v>
      </c>
      <c r="B476" t="s">
        <v>35</v>
      </c>
      <c r="C476">
        <v>38.847200000000001</v>
      </c>
      <c r="D476">
        <v>-77.034540000000007</v>
      </c>
      <c r="E476">
        <v>3</v>
      </c>
      <c r="F476" s="1">
        <v>42904</v>
      </c>
      <c r="G476">
        <v>0</v>
      </c>
      <c r="H476">
        <f t="shared" si="49"/>
        <v>363</v>
      </c>
      <c r="I476">
        <f t="shared" si="50"/>
        <v>33.105022831050228</v>
      </c>
      <c r="J476">
        <f t="shared" si="51"/>
        <v>33.120437956204377</v>
      </c>
      <c r="K476">
        <f t="shared" si="52"/>
        <v>33.106874132515159</v>
      </c>
      <c r="L476">
        <f t="shared" si="53"/>
        <v>99.827942188575364</v>
      </c>
      <c r="N476">
        <f t="shared" si="54"/>
        <v>175.68410185822432</v>
      </c>
      <c r="P476" t="s">
        <v>36</v>
      </c>
      <c r="Q476">
        <v>0</v>
      </c>
      <c r="R476" t="s">
        <v>36</v>
      </c>
      <c r="S476">
        <v>0</v>
      </c>
      <c r="T476" t="s">
        <v>36</v>
      </c>
      <c r="U476">
        <v>82</v>
      </c>
      <c r="V476" t="s">
        <v>37</v>
      </c>
      <c r="W476">
        <v>92</v>
      </c>
      <c r="X476" t="s">
        <v>38</v>
      </c>
      <c r="Y476">
        <v>76</v>
      </c>
      <c r="Z476" t="s">
        <v>38</v>
      </c>
    </row>
    <row r="477" spans="1:40" x14ac:dyDescent="0.35">
      <c r="A477" t="s">
        <v>34</v>
      </c>
      <c r="B477" t="s">
        <v>35</v>
      </c>
      <c r="C477">
        <v>38.847200000000001</v>
      </c>
      <c r="D477">
        <v>-77.034540000000007</v>
      </c>
      <c r="E477">
        <v>3</v>
      </c>
      <c r="F477" s="1">
        <v>42906</v>
      </c>
      <c r="G477">
        <v>0</v>
      </c>
      <c r="H477">
        <f t="shared" si="49"/>
        <v>363</v>
      </c>
      <c r="I477">
        <f t="shared" si="50"/>
        <v>33.105022831050228</v>
      </c>
      <c r="J477">
        <f t="shared" si="51"/>
        <v>33.120437956204377</v>
      </c>
      <c r="K477">
        <f t="shared" si="52"/>
        <v>33.106874132515159</v>
      </c>
      <c r="L477">
        <f t="shared" si="53"/>
        <v>99.827942188575364</v>
      </c>
      <c r="N477">
        <f t="shared" si="54"/>
        <v>175.68410185822432</v>
      </c>
      <c r="P477" t="s">
        <v>39</v>
      </c>
      <c r="Q477">
        <v>0</v>
      </c>
      <c r="R477" t="s">
        <v>36</v>
      </c>
      <c r="S477">
        <v>0</v>
      </c>
      <c r="T477" t="s">
        <v>36</v>
      </c>
      <c r="U477">
        <v>78</v>
      </c>
      <c r="V477" t="s">
        <v>37</v>
      </c>
      <c r="W477">
        <v>88</v>
      </c>
      <c r="X477" t="s">
        <v>38</v>
      </c>
      <c r="Y477">
        <v>70</v>
      </c>
      <c r="Z477" t="s">
        <v>38</v>
      </c>
    </row>
    <row r="478" spans="1:40" x14ac:dyDescent="0.35">
      <c r="A478" t="s">
        <v>34</v>
      </c>
      <c r="B478" t="s">
        <v>35</v>
      </c>
      <c r="C478">
        <v>38.847200000000001</v>
      </c>
      <c r="D478">
        <v>-77.034540000000007</v>
      </c>
      <c r="E478">
        <v>3</v>
      </c>
      <c r="F478" s="1">
        <v>42907</v>
      </c>
      <c r="G478">
        <v>0</v>
      </c>
      <c r="H478">
        <f t="shared" si="49"/>
        <v>363</v>
      </c>
      <c r="I478">
        <f t="shared" si="50"/>
        <v>33.105022831050228</v>
      </c>
      <c r="J478">
        <f t="shared" si="51"/>
        <v>33.120437956204377</v>
      </c>
      <c r="K478">
        <f t="shared" si="52"/>
        <v>33.106874132515159</v>
      </c>
      <c r="L478">
        <f t="shared" si="53"/>
        <v>99.827942188575364</v>
      </c>
      <c r="N478">
        <f t="shared" si="54"/>
        <v>175.68410185822432</v>
      </c>
      <c r="P478" t="s">
        <v>36</v>
      </c>
      <c r="Q478">
        <v>0</v>
      </c>
      <c r="R478" t="s">
        <v>36</v>
      </c>
      <c r="S478">
        <v>0</v>
      </c>
      <c r="T478" t="s">
        <v>36</v>
      </c>
      <c r="U478">
        <v>80</v>
      </c>
      <c r="V478" t="s">
        <v>37</v>
      </c>
      <c r="W478">
        <v>90</v>
      </c>
      <c r="X478" t="s">
        <v>38</v>
      </c>
      <c r="Y478">
        <v>71</v>
      </c>
      <c r="Z478" t="s">
        <v>38</v>
      </c>
    </row>
    <row r="479" spans="1:40" x14ac:dyDescent="0.35">
      <c r="A479" t="s">
        <v>34</v>
      </c>
      <c r="B479" t="s">
        <v>35</v>
      </c>
      <c r="C479">
        <v>38.847200000000001</v>
      </c>
      <c r="D479">
        <v>-77.034540000000007</v>
      </c>
      <c r="E479">
        <v>3</v>
      </c>
      <c r="F479" s="1">
        <v>42908</v>
      </c>
      <c r="G479">
        <v>0</v>
      </c>
      <c r="H479">
        <f t="shared" si="49"/>
        <v>363</v>
      </c>
      <c r="I479">
        <f t="shared" si="50"/>
        <v>33.105022831050228</v>
      </c>
      <c r="J479">
        <f t="shared" si="51"/>
        <v>33.120437956204377</v>
      </c>
      <c r="K479">
        <f t="shared" si="52"/>
        <v>33.106874132515159</v>
      </c>
      <c r="L479">
        <f t="shared" si="53"/>
        <v>99.827942188575364</v>
      </c>
      <c r="N479">
        <f t="shared" si="54"/>
        <v>175.68410185822432</v>
      </c>
      <c r="P479" t="s">
        <v>36</v>
      </c>
      <c r="Q479">
        <v>0</v>
      </c>
      <c r="R479" t="s">
        <v>36</v>
      </c>
      <c r="S479">
        <v>0</v>
      </c>
      <c r="T479" t="s">
        <v>36</v>
      </c>
      <c r="U479">
        <v>82</v>
      </c>
      <c r="V479" t="s">
        <v>37</v>
      </c>
      <c r="W479">
        <v>88</v>
      </c>
      <c r="X479" t="s">
        <v>38</v>
      </c>
      <c r="Y479">
        <v>76</v>
      </c>
      <c r="Z479" t="s">
        <v>38</v>
      </c>
    </row>
    <row r="480" spans="1:40" x14ac:dyDescent="0.35">
      <c r="A480" t="s">
        <v>34</v>
      </c>
      <c r="B480" t="s">
        <v>35</v>
      </c>
      <c r="C480">
        <v>38.847200000000001</v>
      </c>
      <c r="D480">
        <v>-77.034540000000007</v>
      </c>
      <c r="E480">
        <v>3</v>
      </c>
      <c r="F480" s="1">
        <v>42911</v>
      </c>
      <c r="G480">
        <v>0</v>
      </c>
      <c r="H480">
        <f t="shared" si="49"/>
        <v>363</v>
      </c>
      <c r="I480">
        <f t="shared" si="50"/>
        <v>33.105022831050228</v>
      </c>
      <c r="J480">
        <f t="shared" si="51"/>
        <v>33.120437956204377</v>
      </c>
      <c r="K480">
        <f t="shared" si="52"/>
        <v>33.106874132515159</v>
      </c>
      <c r="L480">
        <f t="shared" si="53"/>
        <v>99.827942188575364</v>
      </c>
      <c r="N480">
        <f t="shared" si="54"/>
        <v>175.68410185822432</v>
      </c>
      <c r="P480" t="s">
        <v>36</v>
      </c>
      <c r="Q480">
        <v>0</v>
      </c>
      <c r="R480" t="s">
        <v>36</v>
      </c>
      <c r="S480">
        <v>0</v>
      </c>
      <c r="T480" t="s">
        <v>36</v>
      </c>
      <c r="U480">
        <v>80</v>
      </c>
      <c r="V480" t="s">
        <v>37</v>
      </c>
      <c r="W480">
        <v>88</v>
      </c>
      <c r="X480" t="s">
        <v>38</v>
      </c>
      <c r="Y480">
        <v>72</v>
      </c>
      <c r="Z480" t="s">
        <v>38</v>
      </c>
    </row>
    <row r="481" spans="1:40" x14ac:dyDescent="0.35">
      <c r="A481" t="s">
        <v>34</v>
      </c>
      <c r="B481" t="s">
        <v>35</v>
      </c>
      <c r="C481">
        <v>38.847200000000001</v>
      </c>
      <c r="D481">
        <v>-77.034540000000007</v>
      </c>
      <c r="E481">
        <v>3</v>
      </c>
      <c r="F481" s="1">
        <v>42912</v>
      </c>
      <c r="G481">
        <v>0</v>
      </c>
      <c r="H481">
        <f t="shared" si="49"/>
        <v>363</v>
      </c>
      <c r="I481">
        <f t="shared" si="50"/>
        <v>33.105022831050228</v>
      </c>
      <c r="J481">
        <f t="shared" si="51"/>
        <v>33.120437956204377</v>
      </c>
      <c r="K481">
        <f t="shared" si="52"/>
        <v>33.106874132515159</v>
      </c>
      <c r="L481">
        <f t="shared" si="53"/>
        <v>99.827942188575364</v>
      </c>
      <c r="N481">
        <f t="shared" si="54"/>
        <v>175.68410185822432</v>
      </c>
      <c r="P481" t="s">
        <v>36</v>
      </c>
      <c r="Q481">
        <v>0</v>
      </c>
      <c r="R481" t="s">
        <v>36</v>
      </c>
      <c r="S481">
        <v>0</v>
      </c>
      <c r="T481" t="s">
        <v>36</v>
      </c>
      <c r="U481">
        <v>77</v>
      </c>
      <c r="V481" t="s">
        <v>37</v>
      </c>
      <c r="W481">
        <v>84</v>
      </c>
      <c r="X481" t="s">
        <v>38</v>
      </c>
      <c r="Y481">
        <v>68</v>
      </c>
      <c r="Z481" t="s">
        <v>38</v>
      </c>
    </row>
    <row r="482" spans="1:40" x14ac:dyDescent="0.35">
      <c r="A482" t="s">
        <v>34</v>
      </c>
      <c r="B482" t="s">
        <v>35</v>
      </c>
      <c r="C482">
        <v>38.847200000000001</v>
      </c>
      <c r="D482">
        <v>-77.034540000000007</v>
      </c>
      <c r="E482">
        <v>3</v>
      </c>
      <c r="F482" s="1">
        <v>42914</v>
      </c>
      <c r="G482">
        <v>0</v>
      </c>
      <c r="H482">
        <f t="shared" si="49"/>
        <v>363</v>
      </c>
      <c r="I482">
        <f t="shared" si="50"/>
        <v>33.105022831050228</v>
      </c>
      <c r="J482">
        <f t="shared" si="51"/>
        <v>33.120437956204377</v>
      </c>
      <c r="K482">
        <f t="shared" si="52"/>
        <v>33.106874132515159</v>
      </c>
      <c r="L482">
        <f t="shared" si="53"/>
        <v>99.827942188575364</v>
      </c>
      <c r="N482">
        <f t="shared" si="54"/>
        <v>175.68410185822432</v>
      </c>
      <c r="P482" t="s">
        <v>36</v>
      </c>
      <c r="Q482">
        <v>0</v>
      </c>
      <c r="R482" t="s">
        <v>36</v>
      </c>
      <c r="S482">
        <v>0</v>
      </c>
      <c r="T482" t="s">
        <v>36</v>
      </c>
      <c r="U482">
        <v>73</v>
      </c>
      <c r="V482" t="s">
        <v>37</v>
      </c>
      <c r="W482">
        <v>83</v>
      </c>
      <c r="X482" t="s">
        <v>38</v>
      </c>
      <c r="Y482">
        <v>61</v>
      </c>
      <c r="Z482" t="s">
        <v>38</v>
      </c>
    </row>
    <row r="483" spans="1:40" x14ac:dyDescent="0.35">
      <c r="A483" t="s">
        <v>34</v>
      </c>
      <c r="B483" t="s">
        <v>35</v>
      </c>
      <c r="C483">
        <v>38.847200000000001</v>
      </c>
      <c r="D483">
        <v>-77.034540000000007</v>
      </c>
      <c r="E483">
        <v>3</v>
      </c>
      <c r="F483" s="1">
        <v>42915</v>
      </c>
      <c r="G483">
        <v>0</v>
      </c>
      <c r="H483">
        <f t="shared" si="49"/>
        <v>363</v>
      </c>
      <c r="I483">
        <f t="shared" si="50"/>
        <v>33.105022831050228</v>
      </c>
      <c r="J483">
        <f t="shared" si="51"/>
        <v>33.120437956204377</v>
      </c>
      <c r="K483">
        <f t="shared" si="52"/>
        <v>33.106874132515159</v>
      </c>
      <c r="L483">
        <f t="shared" si="53"/>
        <v>99.827942188575364</v>
      </c>
      <c r="N483">
        <f t="shared" si="54"/>
        <v>175.68410185822432</v>
      </c>
      <c r="P483" t="s">
        <v>36</v>
      </c>
      <c r="Q483">
        <v>0</v>
      </c>
      <c r="R483" t="s">
        <v>36</v>
      </c>
      <c r="S483">
        <v>0</v>
      </c>
      <c r="T483" t="s">
        <v>36</v>
      </c>
      <c r="U483">
        <v>77</v>
      </c>
      <c r="V483" t="s">
        <v>37</v>
      </c>
      <c r="W483">
        <v>91</v>
      </c>
      <c r="X483" t="s">
        <v>38</v>
      </c>
      <c r="Y483">
        <v>66</v>
      </c>
      <c r="Z483" t="s">
        <v>38</v>
      </c>
    </row>
    <row r="484" spans="1:40" x14ac:dyDescent="0.35">
      <c r="A484" t="s">
        <v>34</v>
      </c>
      <c r="B484" t="s">
        <v>35</v>
      </c>
      <c r="C484">
        <v>38.847200000000001</v>
      </c>
      <c r="D484">
        <v>-77.034540000000007</v>
      </c>
      <c r="E484">
        <v>3</v>
      </c>
      <c r="F484" s="1">
        <v>42916</v>
      </c>
      <c r="G484">
        <v>0</v>
      </c>
      <c r="H484">
        <f t="shared" si="49"/>
        <v>363</v>
      </c>
      <c r="I484">
        <f t="shared" si="50"/>
        <v>33.105022831050228</v>
      </c>
      <c r="J484">
        <f t="shared" si="51"/>
        <v>33.120437956204377</v>
      </c>
      <c r="K484">
        <f t="shared" si="52"/>
        <v>33.106874132515159</v>
      </c>
      <c r="L484">
        <f t="shared" si="53"/>
        <v>99.827942188575364</v>
      </c>
      <c r="N484">
        <f t="shared" si="54"/>
        <v>175.68410185822432</v>
      </c>
      <c r="P484" t="s">
        <v>36</v>
      </c>
      <c r="Q484">
        <v>0</v>
      </c>
      <c r="R484" t="s">
        <v>36</v>
      </c>
      <c r="S484">
        <v>0</v>
      </c>
      <c r="T484" t="s">
        <v>36</v>
      </c>
      <c r="U484">
        <v>82</v>
      </c>
      <c r="V484" t="s">
        <v>37</v>
      </c>
      <c r="W484">
        <v>94</v>
      </c>
      <c r="X484" t="s">
        <v>38</v>
      </c>
      <c r="Y484">
        <v>73</v>
      </c>
      <c r="Z484" t="s">
        <v>38</v>
      </c>
    </row>
    <row r="485" spans="1:40" x14ac:dyDescent="0.35">
      <c r="A485" t="s">
        <v>34</v>
      </c>
      <c r="B485" t="s">
        <v>35</v>
      </c>
      <c r="C485">
        <v>38.847200000000001</v>
      </c>
      <c r="D485">
        <v>-77.034540000000007</v>
      </c>
      <c r="E485">
        <v>3</v>
      </c>
      <c r="F485" s="1">
        <v>42918</v>
      </c>
      <c r="G485">
        <v>0</v>
      </c>
      <c r="H485">
        <f t="shared" si="49"/>
        <v>363</v>
      </c>
      <c r="I485">
        <f t="shared" si="50"/>
        <v>33.105022831050228</v>
      </c>
      <c r="J485">
        <f t="shared" si="51"/>
        <v>33.120437956204377</v>
      </c>
      <c r="K485">
        <f t="shared" si="52"/>
        <v>33.106874132515159</v>
      </c>
      <c r="L485">
        <f t="shared" si="53"/>
        <v>99.827942188575364</v>
      </c>
      <c r="N485">
        <f t="shared" si="54"/>
        <v>175.68410185822432</v>
      </c>
      <c r="P485" t="s">
        <v>36</v>
      </c>
      <c r="Q485">
        <v>0</v>
      </c>
      <c r="R485" t="s">
        <v>36</v>
      </c>
      <c r="S485">
        <v>0</v>
      </c>
      <c r="T485" t="s">
        <v>36</v>
      </c>
      <c r="W485">
        <v>93</v>
      </c>
      <c r="X485" t="s">
        <v>38</v>
      </c>
      <c r="Y485">
        <v>75</v>
      </c>
      <c r="Z485" t="s">
        <v>38</v>
      </c>
    </row>
    <row r="486" spans="1:40" x14ac:dyDescent="0.35">
      <c r="A486" t="s">
        <v>34</v>
      </c>
      <c r="B486" t="s">
        <v>35</v>
      </c>
      <c r="C486">
        <v>38.847200000000001</v>
      </c>
      <c r="D486">
        <v>-77.034540000000007</v>
      </c>
      <c r="E486">
        <v>3</v>
      </c>
      <c r="F486" s="1">
        <v>42919</v>
      </c>
      <c r="G486">
        <v>0</v>
      </c>
      <c r="H486">
        <f t="shared" si="49"/>
        <v>363</v>
      </c>
      <c r="I486">
        <f t="shared" si="50"/>
        <v>33.105022831050228</v>
      </c>
      <c r="J486">
        <f t="shared" si="51"/>
        <v>33.120437956204377</v>
      </c>
      <c r="K486">
        <f t="shared" si="52"/>
        <v>33.106874132515159</v>
      </c>
      <c r="L486">
        <f t="shared" si="53"/>
        <v>99.827942188575364</v>
      </c>
      <c r="N486">
        <f t="shared" si="54"/>
        <v>175.68410185822432</v>
      </c>
      <c r="P486" t="s">
        <v>36</v>
      </c>
      <c r="Q486">
        <v>0</v>
      </c>
      <c r="R486" t="s">
        <v>36</v>
      </c>
      <c r="S486">
        <v>0</v>
      </c>
      <c r="T486" t="s">
        <v>36</v>
      </c>
      <c r="W486">
        <v>92</v>
      </c>
      <c r="X486" t="s">
        <v>38</v>
      </c>
      <c r="Y486">
        <v>75</v>
      </c>
      <c r="Z486" t="s">
        <v>38</v>
      </c>
    </row>
    <row r="487" spans="1:40" x14ac:dyDescent="0.35">
      <c r="A487" t="s">
        <v>34</v>
      </c>
      <c r="B487" t="s">
        <v>35</v>
      </c>
      <c r="C487">
        <v>38.847200000000001</v>
      </c>
      <c r="D487">
        <v>-77.034540000000007</v>
      </c>
      <c r="E487">
        <v>3</v>
      </c>
      <c r="F487" s="1">
        <v>42924</v>
      </c>
      <c r="G487">
        <v>0</v>
      </c>
      <c r="H487">
        <f t="shared" si="49"/>
        <v>363</v>
      </c>
      <c r="I487">
        <f t="shared" si="50"/>
        <v>33.105022831050228</v>
      </c>
      <c r="J487">
        <f t="shared" si="51"/>
        <v>33.120437956204377</v>
      </c>
      <c r="K487">
        <f t="shared" si="52"/>
        <v>33.106874132515159</v>
      </c>
      <c r="L487">
        <f t="shared" si="53"/>
        <v>99.827942188575364</v>
      </c>
      <c r="N487">
        <f t="shared" si="54"/>
        <v>175.68410185822432</v>
      </c>
      <c r="P487" t="s">
        <v>36</v>
      </c>
      <c r="Q487">
        <v>0</v>
      </c>
      <c r="R487" t="s">
        <v>36</v>
      </c>
      <c r="S487">
        <v>0</v>
      </c>
      <c r="T487" t="s">
        <v>36</v>
      </c>
      <c r="W487">
        <v>90</v>
      </c>
      <c r="X487" t="s">
        <v>38</v>
      </c>
      <c r="Y487">
        <v>72</v>
      </c>
      <c r="Z487" t="s">
        <v>38</v>
      </c>
    </row>
    <row r="488" spans="1:40" x14ac:dyDescent="0.35">
      <c r="A488" t="s">
        <v>34</v>
      </c>
      <c r="B488" t="s">
        <v>35</v>
      </c>
      <c r="C488">
        <v>38.847200000000001</v>
      </c>
      <c r="D488">
        <v>-77.034540000000007</v>
      </c>
      <c r="E488">
        <v>3</v>
      </c>
      <c r="F488" s="1">
        <v>42925</v>
      </c>
      <c r="G488">
        <v>0</v>
      </c>
      <c r="H488">
        <f t="shared" si="49"/>
        <v>363</v>
      </c>
      <c r="I488">
        <f t="shared" si="50"/>
        <v>33.105022831050228</v>
      </c>
      <c r="J488">
        <f t="shared" si="51"/>
        <v>33.120437956204377</v>
      </c>
      <c r="K488">
        <f t="shared" si="52"/>
        <v>33.106874132515159</v>
      </c>
      <c r="L488">
        <f t="shared" si="53"/>
        <v>99.827942188575364</v>
      </c>
      <c r="N488">
        <f t="shared" si="54"/>
        <v>175.68410185822432</v>
      </c>
      <c r="P488" t="s">
        <v>36</v>
      </c>
      <c r="Q488">
        <v>0</v>
      </c>
      <c r="R488" t="s">
        <v>36</v>
      </c>
      <c r="S488">
        <v>0</v>
      </c>
      <c r="T488" t="s">
        <v>36</v>
      </c>
      <c r="W488">
        <v>86</v>
      </c>
      <c r="X488" t="s">
        <v>38</v>
      </c>
      <c r="Y488">
        <v>69</v>
      </c>
      <c r="Z488" t="s">
        <v>38</v>
      </c>
    </row>
    <row r="489" spans="1:40" x14ac:dyDescent="0.35">
      <c r="A489" t="s">
        <v>34</v>
      </c>
      <c r="B489" t="s">
        <v>35</v>
      </c>
      <c r="C489">
        <v>38.847200000000001</v>
      </c>
      <c r="D489">
        <v>-77.034540000000007</v>
      </c>
      <c r="E489">
        <v>3</v>
      </c>
      <c r="F489" s="1">
        <v>42926</v>
      </c>
      <c r="G489">
        <v>0</v>
      </c>
      <c r="H489">
        <f t="shared" si="49"/>
        <v>363</v>
      </c>
      <c r="I489">
        <f t="shared" si="50"/>
        <v>33.105022831050228</v>
      </c>
      <c r="J489">
        <f t="shared" si="51"/>
        <v>33.120437956204377</v>
      </c>
      <c r="K489">
        <f t="shared" si="52"/>
        <v>33.106874132515159</v>
      </c>
      <c r="L489">
        <f t="shared" si="53"/>
        <v>99.827942188575364</v>
      </c>
      <c r="N489">
        <f t="shared" si="54"/>
        <v>175.68410185822432</v>
      </c>
      <c r="P489" t="s">
        <v>36</v>
      </c>
      <c r="Q489">
        <v>0</v>
      </c>
      <c r="R489" t="s">
        <v>36</v>
      </c>
      <c r="S489">
        <v>0</v>
      </c>
      <c r="T489" t="s">
        <v>36</v>
      </c>
      <c r="W489">
        <v>90</v>
      </c>
      <c r="X489" t="s">
        <v>38</v>
      </c>
      <c r="Y489">
        <v>72</v>
      </c>
      <c r="Z489" t="s">
        <v>38</v>
      </c>
    </row>
    <row r="490" spans="1:40" x14ac:dyDescent="0.35">
      <c r="A490" t="s">
        <v>34</v>
      </c>
      <c r="B490" t="s">
        <v>35</v>
      </c>
      <c r="C490">
        <v>38.847200000000001</v>
      </c>
      <c r="D490">
        <v>-77.034540000000007</v>
      </c>
      <c r="E490">
        <v>3</v>
      </c>
      <c r="F490" s="1">
        <v>42927</v>
      </c>
      <c r="G490">
        <v>0</v>
      </c>
      <c r="H490">
        <f t="shared" si="49"/>
        <v>363</v>
      </c>
      <c r="I490">
        <f t="shared" si="50"/>
        <v>33.105022831050228</v>
      </c>
      <c r="J490">
        <f t="shared" si="51"/>
        <v>33.120437956204377</v>
      </c>
      <c r="K490">
        <f t="shared" si="52"/>
        <v>33.106874132515159</v>
      </c>
      <c r="L490">
        <f t="shared" si="53"/>
        <v>99.827942188575364</v>
      </c>
      <c r="N490">
        <f t="shared" si="54"/>
        <v>175.68410185822432</v>
      </c>
      <c r="P490" t="s">
        <v>39</v>
      </c>
      <c r="Q490">
        <v>0</v>
      </c>
      <c r="R490" t="s">
        <v>36</v>
      </c>
      <c r="S490">
        <v>0</v>
      </c>
      <c r="T490" t="s">
        <v>36</v>
      </c>
      <c r="W490">
        <v>92</v>
      </c>
      <c r="X490" t="s">
        <v>38</v>
      </c>
      <c r="Y490">
        <v>75</v>
      </c>
      <c r="Z490" t="s">
        <v>38</v>
      </c>
    </row>
    <row r="491" spans="1:40" x14ac:dyDescent="0.35">
      <c r="A491" t="s">
        <v>34</v>
      </c>
      <c r="B491" t="s">
        <v>35</v>
      </c>
      <c r="C491">
        <v>38.847200000000001</v>
      </c>
      <c r="D491">
        <v>-77.034540000000007</v>
      </c>
      <c r="E491">
        <v>3</v>
      </c>
      <c r="F491" s="1">
        <v>42928</v>
      </c>
      <c r="G491">
        <v>0</v>
      </c>
      <c r="H491">
        <f t="shared" si="49"/>
        <v>363</v>
      </c>
      <c r="I491">
        <f t="shared" si="50"/>
        <v>33.105022831050228</v>
      </c>
      <c r="J491">
        <f t="shared" si="51"/>
        <v>33.120437956204377</v>
      </c>
      <c r="K491">
        <f t="shared" si="52"/>
        <v>33.106874132515159</v>
      </c>
      <c r="L491">
        <f t="shared" si="53"/>
        <v>99.827942188575364</v>
      </c>
      <c r="N491">
        <f t="shared" si="54"/>
        <v>175.68410185822432</v>
      </c>
      <c r="P491" t="s">
        <v>36</v>
      </c>
      <c r="Q491">
        <v>0</v>
      </c>
      <c r="R491" t="s">
        <v>36</v>
      </c>
      <c r="S491">
        <v>0</v>
      </c>
      <c r="T491" t="s">
        <v>36</v>
      </c>
      <c r="W491">
        <v>95</v>
      </c>
      <c r="X491" t="s">
        <v>38</v>
      </c>
      <c r="Y491">
        <v>77</v>
      </c>
      <c r="Z491" t="s">
        <v>38</v>
      </c>
    </row>
    <row r="492" spans="1:40" x14ac:dyDescent="0.35">
      <c r="A492" t="s">
        <v>34</v>
      </c>
      <c r="B492" t="s">
        <v>35</v>
      </c>
      <c r="C492">
        <v>38.847200000000001</v>
      </c>
      <c r="D492">
        <v>-77.034540000000007</v>
      </c>
      <c r="E492">
        <v>3</v>
      </c>
      <c r="F492" s="1">
        <v>42929</v>
      </c>
      <c r="G492">
        <v>0</v>
      </c>
      <c r="H492">
        <f t="shared" si="49"/>
        <v>363</v>
      </c>
      <c r="I492">
        <f t="shared" si="50"/>
        <v>33.105022831050228</v>
      </c>
      <c r="J492">
        <f t="shared" si="51"/>
        <v>33.120437956204377</v>
      </c>
      <c r="K492">
        <f t="shared" si="52"/>
        <v>33.106874132515159</v>
      </c>
      <c r="L492">
        <f t="shared" si="53"/>
        <v>99.827942188575364</v>
      </c>
      <c r="N492">
        <f t="shared" si="54"/>
        <v>175.68410185822432</v>
      </c>
      <c r="P492" t="s">
        <v>36</v>
      </c>
      <c r="Q492">
        <v>0</v>
      </c>
      <c r="R492" t="s">
        <v>36</v>
      </c>
      <c r="S492">
        <v>0</v>
      </c>
      <c r="T492" t="s">
        <v>36</v>
      </c>
      <c r="W492">
        <v>97</v>
      </c>
      <c r="X492" t="s">
        <v>38</v>
      </c>
      <c r="Y492">
        <v>79</v>
      </c>
      <c r="Z492" t="s">
        <v>38</v>
      </c>
    </row>
    <row r="493" spans="1:40" x14ac:dyDescent="0.35">
      <c r="A493" t="s">
        <v>34</v>
      </c>
      <c r="B493" t="s">
        <v>35</v>
      </c>
      <c r="C493">
        <v>38.847200000000001</v>
      </c>
      <c r="D493">
        <v>-77.034540000000007</v>
      </c>
      <c r="E493">
        <v>3</v>
      </c>
      <c r="F493" s="1">
        <v>42931</v>
      </c>
      <c r="G493">
        <v>0</v>
      </c>
      <c r="H493">
        <f t="shared" si="49"/>
        <v>363</v>
      </c>
      <c r="I493">
        <f t="shared" si="50"/>
        <v>33.105022831050228</v>
      </c>
      <c r="J493">
        <f t="shared" si="51"/>
        <v>33.120437956204377</v>
      </c>
      <c r="K493">
        <f t="shared" si="52"/>
        <v>33.106874132515159</v>
      </c>
      <c r="L493">
        <f t="shared" si="53"/>
        <v>99.827942188575364</v>
      </c>
      <c r="N493">
        <f t="shared" si="54"/>
        <v>175.68410185822432</v>
      </c>
      <c r="P493" t="s">
        <v>36</v>
      </c>
      <c r="Q493">
        <v>0</v>
      </c>
      <c r="R493" t="s">
        <v>36</v>
      </c>
      <c r="S493">
        <v>0</v>
      </c>
      <c r="T493" t="s">
        <v>36</v>
      </c>
      <c r="W493">
        <v>90</v>
      </c>
      <c r="X493" t="s">
        <v>38</v>
      </c>
      <c r="Y493">
        <v>76</v>
      </c>
      <c r="Z493" t="s">
        <v>38</v>
      </c>
    </row>
    <row r="494" spans="1:40" x14ac:dyDescent="0.35">
      <c r="A494" t="s">
        <v>34</v>
      </c>
      <c r="B494" t="s">
        <v>35</v>
      </c>
      <c r="C494">
        <v>38.847200000000001</v>
      </c>
      <c r="D494">
        <v>-77.034540000000007</v>
      </c>
      <c r="E494">
        <v>3</v>
      </c>
      <c r="F494" s="1">
        <v>42932</v>
      </c>
      <c r="G494">
        <v>0</v>
      </c>
      <c r="H494">
        <f t="shared" si="49"/>
        <v>363</v>
      </c>
      <c r="I494">
        <f t="shared" si="50"/>
        <v>33.105022831050228</v>
      </c>
      <c r="J494">
        <f t="shared" si="51"/>
        <v>33.120437956204377</v>
      </c>
      <c r="K494">
        <f t="shared" si="52"/>
        <v>33.106874132515159</v>
      </c>
      <c r="L494">
        <f t="shared" si="53"/>
        <v>99.827942188575364</v>
      </c>
      <c r="N494">
        <f t="shared" si="54"/>
        <v>175.68410185822432</v>
      </c>
      <c r="P494" t="s">
        <v>36</v>
      </c>
      <c r="Q494">
        <v>0</v>
      </c>
      <c r="R494" t="s">
        <v>36</v>
      </c>
      <c r="S494">
        <v>0</v>
      </c>
      <c r="T494" t="s">
        <v>36</v>
      </c>
      <c r="W494">
        <v>89</v>
      </c>
      <c r="X494" t="s">
        <v>38</v>
      </c>
      <c r="Y494">
        <v>71</v>
      </c>
      <c r="Z494" t="s">
        <v>38</v>
      </c>
    </row>
    <row r="495" spans="1:40" x14ac:dyDescent="0.35">
      <c r="A495" t="s">
        <v>34</v>
      </c>
      <c r="B495" t="s">
        <v>35</v>
      </c>
      <c r="C495">
        <v>38.847200000000001</v>
      </c>
      <c r="D495">
        <v>-77.034540000000007</v>
      </c>
      <c r="E495">
        <v>3</v>
      </c>
      <c r="F495" s="1">
        <v>42933</v>
      </c>
      <c r="G495">
        <v>0</v>
      </c>
      <c r="H495">
        <f t="shared" si="49"/>
        <v>363</v>
      </c>
      <c r="I495">
        <f t="shared" si="50"/>
        <v>33.105022831050228</v>
      </c>
      <c r="J495">
        <f t="shared" si="51"/>
        <v>33.120437956204377</v>
      </c>
      <c r="K495">
        <f t="shared" si="52"/>
        <v>33.106874132515159</v>
      </c>
      <c r="L495">
        <f t="shared" si="53"/>
        <v>99.827942188575364</v>
      </c>
      <c r="N495">
        <f t="shared" si="54"/>
        <v>175.68410185822432</v>
      </c>
      <c r="P495" t="s">
        <v>39</v>
      </c>
      <c r="Q495">
        <v>0</v>
      </c>
      <c r="R495" t="s">
        <v>36</v>
      </c>
      <c r="S495">
        <v>0</v>
      </c>
      <c r="T495" t="s">
        <v>36</v>
      </c>
      <c r="W495">
        <v>91</v>
      </c>
      <c r="X495" t="s">
        <v>38</v>
      </c>
      <c r="Y495">
        <v>76</v>
      </c>
      <c r="Z495" t="s">
        <v>38</v>
      </c>
      <c r="AE495">
        <v>1</v>
      </c>
      <c r="AF495" t="s">
        <v>38</v>
      </c>
    </row>
    <row r="496" spans="1:40" x14ac:dyDescent="0.35">
      <c r="A496" t="s">
        <v>34</v>
      </c>
      <c r="B496" t="s">
        <v>35</v>
      </c>
      <c r="C496">
        <v>38.847200000000001</v>
      </c>
      <c r="D496">
        <v>-77.034540000000007</v>
      </c>
      <c r="E496">
        <v>3</v>
      </c>
      <c r="F496" s="1">
        <v>42934</v>
      </c>
      <c r="G496">
        <v>0</v>
      </c>
      <c r="H496">
        <f t="shared" si="49"/>
        <v>363</v>
      </c>
      <c r="I496">
        <f t="shared" si="50"/>
        <v>33.105022831050228</v>
      </c>
      <c r="J496">
        <f t="shared" si="51"/>
        <v>33.120437956204377</v>
      </c>
      <c r="K496">
        <f t="shared" si="52"/>
        <v>33.106874132515159</v>
      </c>
      <c r="L496">
        <f t="shared" si="53"/>
        <v>99.827942188575364</v>
      </c>
      <c r="N496">
        <f t="shared" si="54"/>
        <v>175.68410185822432</v>
      </c>
      <c r="P496" t="s">
        <v>39</v>
      </c>
      <c r="Q496">
        <v>0</v>
      </c>
      <c r="R496" t="s">
        <v>36</v>
      </c>
      <c r="S496">
        <v>0</v>
      </c>
      <c r="T496" t="s">
        <v>36</v>
      </c>
      <c r="W496">
        <v>92</v>
      </c>
      <c r="X496" t="s">
        <v>38</v>
      </c>
      <c r="Y496">
        <v>77</v>
      </c>
      <c r="Z496" t="s">
        <v>38</v>
      </c>
      <c r="AE496">
        <v>1</v>
      </c>
      <c r="AF496" t="s">
        <v>38</v>
      </c>
      <c r="AM496">
        <v>1</v>
      </c>
      <c r="AN496" t="s">
        <v>38</v>
      </c>
    </row>
    <row r="497" spans="1:32" x14ac:dyDescent="0.35">
      <c r="A497" t="s">
        <v>34</v>
      </c>
      <c r="B497" t="s">
        <v>35</v>
      </c>
      <c r="C497">
        <v>38.847200000000001</v>
      </c>
      <c r="D497">
        <v>-77.034540000000007</v>
      </c>
      <c r="E497">
        <v>3</v>
      </c>
      <c r="F497" s="1">
        <v>42935</v>
      </c>
      <c r="G497">
        <v>0</v>
      </c>
      <c r="H497">
        <f t="shared" si="49"/>
        <v>363</v>
      </c>
      <c r="I497">
        <f t="shared" si="50"/>
        <v>33.105022831050228</v>
      </c>
      <c r="J497">
        <f t="shared" si="51"/>
        <v>33.120437956204377</v>
      </c>
      <c r="K497">
        <f t="shared" si="52"/>
        <v>33.106874132515159</v>
      </c>
      <c r="L497">
        <f t="shared" si="53"/>
        <v>99.827942188575364</v>
      </c>
      <c r="N497">
        <f t="shared" si="54"/>
        <v>175.68410185822432</v>
      </c>
      <c r="P497" t="s">
        <v>36</v>
      </c>
      <c r="Q497">
        <v>0</v>
      </c>
      <c r="R497" t="s">
        <v>36</v>
      </c>
      <c r="S497">
        <v>0</v>
      </c>
      <c r="T497" t="s">
        <v>36</v>
      </c>
      <c r="W497">
        <v>97</v>
      </c>
      <c r="X497" t="s">
        <v>38</v>
      </c>
      <c r="Y497">
        <v>77</v>
      </c>
      <c r="Z497" t="s">
        <v>38</v>
      </c>
    </row>
    <row r="498" spans="1:32" x14ac:dyDescent="0.35">
      <c r="A498" t="s">
        <v>34</v>
      </c>
      <c r="B498" t="s">
        <v>35</v>
      </c>
      <c r="C498">
        <v>38.847200000000001</v>
      </c>
      <c r="D498">
        <v>-77.034540000000007</v>
      </c>
      <c r="E498">
        <v>3</v>
      </c>
      <c r="F498" s="1">
        <v>42936</v>
      </c>
      <c r="G498">
        <v>0</v>
      </c>
      <c r="H498">
        <f t="shared" si="49"/>
        <v>363</v>
      </c>
      <c r="I498">
        <f t="shared" si="50"/>
        <v>33.105022831050228</v>
      </c>
      <c r="J498">
        <f t="shared" si="51"/>
        <v>33.120437956204377</v>
      </c>
      <c r="K498">
        <f t="shared" si="52"/>
        <v>33.106874132515159</v>
      </c>
      <c r="L498">
        <f t="shared" si="53"/>
        <v>99.827942188575364</v>
      </c>
      <c r="N498">
        <f t="shared" si="54"/>
        <v>175.68410185822432</v>
      </c>
      <c r="P498" t="s">
        <v>36</v>
      </c>
      <c r="Q498">
        <v>0</v>
      </c>
      <c r="R498" t="s">
        <v>36</v>
      </c>
      <c r="S498">
        <v>0</v>
      </c>
      <c r="T498" t="s">
        <v>36</v>
      </c>
      <c r="W498">
        <v>98</v>
      </c>
      <c r="X498" t="s">
        <v>38</v>
      </c>
      <c r="Y498">
        <v>79</v>
      </c>
      <c r="Z498" t="s">
        <v>38</v>
      </c>
    </row>
    <row r="499" spans="1:32" x14ac:dyDescent="0.35">
      <c r="A499" t="s">
        <v>34</v>
      </c>
      <c r="B499" t="s">
        <v>35</v>
      </c>
      <c r="C499">
        <v>38.847200000000001</v>
      </c>
      <c r="D499">
        <v>-77.034540000000007</v>
      </c>
      <c r="E499">
        <v>3</v>
      </c>
      <c r="F499" s="1">
        <v>42937</v>
      </c>
      <c r="G499">
        <v>0</v>
      </c>
      <c r="H499">
        <f t="shared" si="49"/>
        <v>363</v>
      </c>
      <c r="I499">
        <f t="shared" si="50"/>
        <v>33.105022831050228</v>
      </c>
      <c r="J499">
        <f t="shared" si="51"/>
        <v>33.120437956204377</v>
      </c>
      <c r="K499">
        <f t="shared" si="52"/>
        <v>33.106874132515159</v>
      </c>
      <c r="L499">
        <f t="shared" si="53"/>
        <v>99.827942188575364</v>
      </c>
      <c r="N499">
        <f t="shared" si="54"/>
        <v>175.68410185822432</v>
      </c>
      <c r="P499" t="s">
        <v>36</v>
      </c>
      <c r="Q499">
        <v>0</v>
      </c>
      <c r="R499" t="s">
        <v>36</v>
      </c>
      <c r="S499">
        <v>0</v>
      </c>
      <c r="T499" t="s">
        <v>36</v>
      </c>
      <c r="W499">
        <v>97</v>
      </c>
      <c r="X499" t="s">
        <v>38</v>
      </c>
      <c r="Y499">
        <v>81</v>
      </c>
      <c r="Z499" t="s">
        <v>38</v>
      </c>
    </row>
    <row r="500" spans="1:32" x14ac:dyDescent="0.35">
      <c r="A500" t="s">
        <v>34</v>
      </c>
      <c r="B500" t="s">
        <v>35</v>
      </c>
      <c r="C500">
        <v>38.847200000000001</v>
      </c>
      <c r="D500">
        <v>-77.034540000000007</v>
      </c>
      <c r="E500">
        <v>3</v>
      </c>
      <c r="F500" s="1">
        <v>42940</v>
      </c>
      <c r="G500">
        <v>0</v>
      </c>
      <c r="H500">
        <f t="shared" si="49"/>
        <v>363</v>
      </c>
      <c r="I500">
        <f t="shared" si="50"/>
        <v>33.105022831050228</v>
      </c>
      <c r="J500">
        <f t="shared" si="51"/>
        <v>33.120437956204377</v>
      </c>
      <c r="K500">
        <f t="shared" si="52"/>
        <v>33.106874132515159</v>
      </c>
      <c r="L500">
        <f t="shared" si="53"/>
        <v>99.827942188575364</v>
      </c>
      <c r="N500">
        <f t="shared" si="54"/>
        <v>175.68410185822432</v>
      </c>
      <c r="P500" t="s">
        <v>39</v>
      </c>
      <c r="Q500">
        <v>0</v>
      </c>
      <c r="R500" t="s">
        <v>36</v>
      </c>
      <c r="S500">
        <v>0</v>
      </c>
      <c r="T500" t="s">
        <v>36</v>
      </c>
      <c r="W500">
        <v>91</v>
      </c>
      <c r="X500" t="s">
        <v>38</v>
      </c>
      <c r="Y500">
        <v>74</v>
      </c>
      <c r="Z500" t="s">
        <v>38</v>
      </c>
    </row>
    <row r="501" spans="1:32" x14ac:dyDescent="0.35">
      <c r="A501" t="s">
        <v>34</v>
      </c>
      <c r="B501" t="s">
        <v>35</v>
      </c>
      <c r="C501">
        <v>38.847200000000001</v>
      </c>
      <c r="D501">
        <v>-77.034540000000007</v>
      </c>
      <c r="E501">
        <v>3</v>
      </c>
      <c r="F501" s="1">
        <v>42941</v>
      </c>
      <c r="G501">
        <v>0</v>
      </c>
      <c r="H501">
        <f t="shared" si="49"/>
        <v>363</v>
      </c>
      <c r="I501">
        <f t="shared" si="50"/>
        <v>33.105022831050228</v>
      </c>
      <c r="J501">
        <f t="shared" si="51"/>
        <v>33.120437956204377</v>
      </c>
      <c r="K501">
        <f t="shared" si="52"/>
        <v>33.106874132515159</v>
      </c>
      <c r="L501">
        <f t="shared" si="53"/>
        <v>99.827942188575364</v>
      </c>
      <c r="N501">
        <f t="shared" si="54"/>
        <v>175.68410185822432</v>
      </c>
      <c r="P501" t="s">
        <v>36</v>
      </c>
      <c r="Q501">
        <v>0</v>
      </c>
      <c r="R501" t="s">
        <v>36</v>
      </c>
      <c r="S501">
        <v>0</v>
      </c>
      <c r="T501" t="s">
        <v>36</v>
      </c>
      <c r="W501">
        <v>82</v>
      </c>
      <c r="X501" t="s">
        <v>38</v>
      </c>
      <c r="Y501">
        <v>71</v>
      </c>
      <c r="Z501" t="s">
        <v>38</v>
      </c>
    </row>
    <row r="502" spans="1:32" x14ac:dyDescent="0.35">
      <c r="A502" t="s">
        <v>34</v>
      </c>
      <c r="B502" t="s">
        <v>35</v>
      </c>
      <c r="C502">
        <v>38.847200000000001</v>
      </c>
      <c r="D502">
        <v>-77.034540000000007</v>
      </c>
      <c r="E502">
        <v>3</v>
      </c>
      <c r="F502" s="1">
        <v>42942</v>
      </c>
      <c r="G502">
        <v>0</v>
      </c>
      <c r="H502">
        <f t="shared" si="49"/>
        <v>363</v>
      </c>
      <c r="I502">
        <f t="shared" si="50"/>
        <v>33.105022831050228</v>
      </c>
      <c r="J502">
        <f t="shared" si="51"/>
        <v>33.120437956204377</v>
      </c>
      <c r="K502">
        <f t="shared" si="52"/>
        <v>33.106874132515159</v>
      </c>
      <c r="L502">
        <f t="shared" si="53"/>
        <v>99.827942188575364</v>
      </c>
      <c r="N502">
        <f t="shared" si="54"/>
        <v>175.68410185822432</v>
      </c>
      <c r="P502" t="s">
        <v>36</v>
      </c>
      <c r="Q502">
        <v>0</v>
      </c>
      <c r="R502" t="s">
        <v>36</v>
      </c>
      <c r="S502">
        <v>0</v>
      </c>
      <c r="T502" t="s">
        <v>36</v>
      </c>
      <c r="W502">
        <v>85</v>
      </c>
      <c r="X502" t="s">
        <v>38</v>
      </c>
      <c r="Y502">
        <v>69</v>
      </c>
      <c r="Z502" t="s">
        <v>38</v>
      </c>
    </row>
    <row r="503" spans="1:32" x14ac:dyDescent="0.35">
      <c r="A503" t="s">
        <v>34</v>
      </c>
      <c r="B503" t="s">
        <v>35</v>
      </c>
      <c r="C503">
        <v>38.847200000000001</v>
      </c>
      <c r="D503">
        <v>-77.034540000000007</v>
      </c>
      <c r="E503">
        <v>3</v>
      </c>
      <c r="F503" s="1">
        <v>42943</v>
      </c>
      <c r="G503">
        <v>0</v>
      </c>
      <c r="H503">
        <f t="shared" si="49"/>
        <v>363</v>
      </c>
      <c r="I503">
        <f t="shared" si="50"/>
        <v>33.105022831050228</v>
      </c>
      <c r="J503">
        <f t="shared" si="51"/>
        <v>33.120437956204377</v>
      </c>
      <c r="K503">
        <f t="shared" si="52"/>
        <v>33.106874132515159</v>
      </c>
      <c r="L503">
        <f t="shared" si="53"/>
        <v>99.827942188575364</v>
      </c>
      <c r="N503">
        <f t="shared" si="54"/>
        <v>175.68410185822432</v>
      </c>
      <c r="P503" t="s">
        <v>39</v>
      </c>
      <c r="Q503">
        <v>0</v>
      </c>
      <c r="R503" t="s">
        <v>36</v>
      </c>
      <c r="S503">
        <v>0</v>
      </c>
      <c r="T503" t="s">
        <v>36</v>
      </c>
      <c r="W503">
        <v>86</v>
      </c>
      <c r="X503" t="s">
        <v>38</v>
      </c>
      <c r="Y503">
        <v>73</v>
      </c>
      <c r="Z503" t="s">
        <v>38</v>
      </c>
      <c r="AE503">
        <v>1</v>
      </c>
      <c r="AF503" t="s">
        <v>38</v>
      </c>
    </row>
    <row r="504" spans="1:32" x14ac:dyDescent="0.35">
      <c r="A504" t="s">
        <v>34</v>
      </c>
      <c r="B504" t="s">
        <v>35</v>
      </c>
      <c r="C504">
        <v>38.847200000000001</v>
      </c>
      <c r="D504">
        <v>-77.034540000000007</v>
      </c>
      <c r="E504">
        <v>3</v>
      </c>
      <c r="F504" s="1">
        <v>42946</v>
      </c>
      <c r="G504">
        <v>0</v>
      </c>
      <c r="H504">
        <f t="shared" si="49"/>
        <v>363</v>
      </c>
      <c r="I504">
        <f t="shared" si="50"/>
        <v>33.105022831050228</v>
      </c>
      <c r="J504">
        <f t="shared" si="51"/>
        <v>33.120437956204377</v>
      </c>
      <c r="K504">
        <f t="shared" si="52"/>
        <v>33.106874132515159</v>
      </c>
      <c r="L504">
        <f t="shared" si="53"/>
        <v>99.827942188575364</v>
      </c>
      <c r="N504">
        <f t="shared" si="54"/>
        <v>175.68410185822432</v>
      </c>
      <c r="P504" t="s">
        <v>36</v>
      </c>
      <c r="Q504">
        <v>0</v>
      </c>
      <c r="R504" t="s">
        <v>36</v>
      </c>
      <c r="S504">
        <v>0</v>
      </c>
      <c r="T504" t="s">
        <v>36</v>
      </c>
      <c r="W504">
        <v>83</v>
      </c>
      <c r="X504" t="s">
        <v>38</v>
      </c>
      <c r="Y504">
        <v>63</v>
      </c>
      <c r="Z504" t="s">
        <v>38</v>
      </c>
    </row>
    <row r="505" spans="1:32" x14ac:dyDescent="0.35">
      <c r="A505" t="s">
        <v>34</v>
      </c>
      <c r="B505" t="s">
        <v>35</v>
      </c>
      <c r="C505">
        <v>38.847200000000001</v>
      </c>
      <c r="D505">
        <v>-77.034540000000007</v>
      </c>
      <c r="E505">
        <v>3</v>
      </c>
      <c r="F505" s="1">
        <v>42947</v>
      </c>
      <c r="G505">
        <v>0</v>
      </c>
      <c r="H505">
        <f t="shared" si="49"/>
        <v>363</v>
      </c>
      <c r="I505">
        <f t="shared" si="50"/>
        <v>33.105022831050228</v>
      </c>
      <c r="J505">
        <f t="shared" si="51"/>
        <v>33.120437956204377</v>
      </c>
      <c r="K505">
        <f t="shared" si="52"/>
        <v>33.106874132515159</v>
      </c>
      <c r="L505">
        <f t="shared" si="53"/>
        <v>99.827942188575364</v>
      </c>
      <c r="N505">
        <f t="shared" si="54"/>
        <v>175.68410185822432</v>
      </c>
      <c r="P505" t="s">
        <v>36</v>
      </c>
      <c r="Q505">
        <v>0</v>
      </c>
      <c r="R505" t="s">
        <v>36</v>
      </c>
      <c r="S505">
        <v>0</v>
      </c>
      <c r="T505" t="s">
        <v>36</v>
      </c>
      <c r="W505">
        <v>91</v>
      </c>
      <c r="X505" t="s">
        <v>38</v>
      </c>
      <c r="Y505">
        <v>66</v>
      </c>
      <c r="Z505" t="s">
        <v>38</v>
      </c>
    </row>
    <row r="506" spans="1:32" x14ac:dyDescent="0.35">
      <c r="A506" t="s">
        <v>34</v>
      </c>
      <c r="B506" t="s">
        <v>35</v>
      </c>
      <c r="C506">
        <v>38.847200000000001</v>
      </c>
      <c r="D506">
        <v>-77.034540000000007</v>
      </c>
      <c r="E506">
        <v>3</v>
      </c>
      <c r="F506" s="1">
        <v>42948</v>
      </c>
      <c r="G506">
        <v>0</v>
      </c>
      <c r="H506">
        <f t="shared" si="49"/>
        <v>363</v>
      </c>
      <c r="I506">
        <f t="shared" si="50"/>
        <v>33.105022831050228</v>
      </c>
      <c r="J506">
        <f t="shared" si="51"/>
        <v>33.120437956204377</v>
      </c>
      <c r="K506">
        <f t="shared" si="52"/>
        <v>33.106874132515159</v>
      </c>
      <c r="L506">
        <f t="shared" si="53"/>
        <v>99.827942188575364</v>
      </c>
      <c r="N506">
        <f t="shared" si="54"/>
        <v>175.68410185822432</v>
      </c>
      <c r="P506" t="s">
        <v>36</v>
      </c>
      <c r="Q506">
        <v>0</v>
      </c>
      <c r="R506" t="s">
        <v>36</v>
      </c>
      <c r="S506">
        <v>0</v>
      </c>
      <c r="T506" t="s">
        <v>36</v>
      </c>
      <c r="W506">
        <v>91</v>
      </c>
      <c r="X506" t="s">
        <v>38</v>
      </c>
      <c r="Y506">
        <v>70</v>
      </c>
      <c r="Z506" t="s">
        <v>38</v>
      </c>
      <c r="AE506">
        <v>1</v>
      </c>
      <c r="AF506" t="s">
        <v>38</v>
      </c>
    </row>
    <row r="507" spans="1:32" x14ac:dyDescent="0.35">
      <c r="A507" t="s">
        <v>34</v>
      </c>
      <c r="B507" t="s">
        <v>35</v>
      </c>
      <c r="C507">
        <v>38.847200000000001</v>
      </c>
      <c r="D507">
        <v>-77.034540000000007</v>
      </c>
      <c r="E507">
        <v>3</v>
      </c>
      <c r="F507" s="1">
        <v>42949</v>
      </c>
      <c r="G507">
        <v>0</v>
      </c>
      <c r="H507">
        <f t="shared" si="49"/>
        <v>363</v>
      </c>
      <c r="I507">
        <f t="shared" si="50"/>
        <v>33.105022831050228</v>
      </c>
      <c r="J507">
        <f t="shared" si="51"/>
        <v>33.120437956204377</v>
      </c>
      <c r="K507">
        <f t="shared" si="52"/>
        <v>33.106874132515159</v>
      </c>
      <c r="L507">
        <f t="shared" si="53"/>
        <v>99.827942188575364</v>
      </c>
      <c r="N507">
        <f t="shared" si="54"/>
        <v>175.68410185822432</v>
      </c>
      <c r="P507" t="s">
        <v>36</v>
      </c>
      <c r="Q507">
        <v>0</v>
      </c>
      <c r="R507" t="s">
        <v>36</v>
      </c>
      <c r="S507">
        <v>0</v>
      </c>
      <c r="T507" t="s">
        <v>36</v>
      </c>
      <c r="W507">
        <v>90</v>
      </c>
      <c r="X507" t="s">
        <v>38</v>
      </c>
      <c r="Y507">
        <v>73</v>
      </c>
      <c r="Z507" t="s">
        <v>38</v>
      </c>
    </row>
    <row r="508" spans="1:32" x14ac:dyDescent="0.35">
      <c r="A508" t="s">
        <v>34</v>
      </c>
      <c r="B508" t="s">
        <v>35</v>
      </c>
      <c r="C508">
        <v>38.847200000000001</v>
      </c>
      <c r="D508">
        <v>-77.034540000000007</v>
      </c>
      <c r="E508">
        <v>3</v>
      </c>
      <c r="F508" s="1">
        <v>42951</v>
      </c>
      <c r="G508">
        <v>0</v>
      </c>
      <c r="H508">
        <f t="shared" si="49"/>
        <v>363</v>
      </c>
      <c r="I508">
        <f t="shared" si="50"/>
        <v>33.105022831050228</v>
      </c>
      <c r="J508">
        <f t="shared" si="51"/>
        <v>33.120437956204377</v>
      </c>
      <c r="K508">
        <f t="shared" si="52"/>
        <v>33.106874132515159</v>
      </c>
      <c r="L508">
        <f t="shared" si="53"/>
        <v>99.827942188575364</v>
      </c>
      <c r="N508">
        <f t="shared" si="54"/>
        <v>175.68410185822432</v>
      </c>
      <c r="P508" t="s">
        <v>36</v>
      </c>
      <c r="Q508">
        <v>0</v>
      </c>
      <c r="R508" t="s">
        <v>36</v>
      </c>
      <c r="S508">
        <v>0</v>
      </c>
      <c r="T508" t="s">
        <v>36</v>
      </c>
      <c r="W508">
        <v>90</v>
      </c>
      <c r="X508" t="s">
        <v>38</v>
      </c>
      <c r="Y508">
        <v>74</v>
      </c>
      <c r="Z508" t="s">
        <v>38</v>
      </c>
    </row>
    <row r="509" spans="1:32" x14ac:dyDescent="0.35">
      <c r="A509" t="s">
        <v>34</v>
      </c>
      <c r="B509" t="s">
        <v>35</v>
      </c>
      <c r="C509">
        <v>38.847200000000001</v>
      </c>
      <c r="D509">
        <v>-77.034540000000007</v>
      </c>
      <c r="E509">
        <v>3</v>
      </c>
      <c r="F509" s="1">
        <v>42952</v>
      </c>
      <c r="G509">
        <v>0</v>
      </c>
      <c r="H509">
        <f t="shared" si="49"/>
        <v>363</v>
      </c>
      <c r="I509">
        <f t="shared" si="50"/>
        <v>33.105022831050228</v>
      </c>
      <c r="J509">
        <f t="shared" si="51"/>
        <v>33.120437956204377</v>
      </c>
      <c r="K509">
        <f t="shared" si="52"/>
        <v>33.106874132515159</v>
      </c>
      <c r="L509">
        <f t="shared" si="53"/>
        <v>99.827942188575364</v>
      </c>
      <c r="N509">
        <f t="shared" si="54"/>
        <v>175.68410185822432</v>
      </c>
      <c r="P509" t="s">
        <v>36</v>
      </c>
      <c r="Q509">
        <v>0</v>
      </c>
      <c r="R509" t="s">
        <v>36</v>
      </c>
      <c r="S509">
        <v>0</v>
      </c>
      <c r="T509" t="s">
        <v>36</v>
      </c>
      <c r="W509">
        <v>81</v>
      </c>
      <c r="X509" t="s">
        <v>38</v>
      </c>
      <c r="Y509">
        <v>71</v>
      </c>
      <c r="Z509" t="s">
        <v>38</v>
      </c>
    </row>
    <row r="510" spans="1:32" x14ac:dyDescent="0.35">
      <c r="A510" t="s">
        <v>34</v>
      </c>
      <c r="B510" t="s">
        <v>35</v>
      </c>
      <c r="C510">
        <v>38.847200000000001</v>
      </c>
      <c r="D510">
        <v>-77.034540000000007</v>
      </c>
      <c r="E510">
        <v>3</v>
      </c>
      <c r="F510" s="1">
        <v>42953</v>
      </c>
      <c r="G510">
        <v>0</v>
      </c>
      <c r="H510">
        <f t="shared" si="49"/>
        <v>363</v>
      </c>
      <c r="I510">
        <f t="shared" si="50"/>
        <v>33.105022831050228</v>
      </c>
      <c r="J510">
        <f t="shared" si="51"/>
        <v>33.120437956204377</v>
      </c>
      <c r="K510">
        <f t="shared" si="52"/>
        <v>33.106874132515159</v>
      </c>
      <c r="L510">
        <f t="shared" si="53"/>
        <v>99.827942188575364</v>
      </c>
      <c r="N510">
        <f t="shared" si="54"/>
        <v>175.68410185822432</v>
      </c>
      <c r="P510" t="s">
        <v>39</v>
      </c>
      <c r="Q510">
        <v>0</v>
      </c>
      <c r="R510" t="s">
        <v>36</v>
      </c>
      <c r="S510">
        <v>0</v>
      </c>
      <c r="T510" t="s">
        <v>36</v>
      </c>
      <c r="W510">
        <v>83</v>
      </c>
      <c r="X510" t="s">
        <v>38</v>
      </c>
      <c r="Y510">
        <v>67</v>
      </c>
      <c r="Z510" t="s">
        <v>38</v>
      </c>
    </row>
    <row r="511" spans="1:32" x14ac:dyDescent="0.35">
      <c r="A511" t="s">
        <v>34</v>
      </c>
      <c r="B511" t="s">
        <v>35</v>
      </c>
      <c r="C511">
        <v>38.847200000000001</v>
      </c>
      <c r="D511">
        <v>-77.034540000000007</v>
      </c>
      <c r="E511">
        <v>3</v>
      </c>
      <c r="F511" s="1">
        <v>42956</v>
      </c>
      <c r="G511">
        <v>0</v>
      </c>
      <c r="H511">
        <f t="shared" si="49"/>
        <v>363</v>
      </c>
      <c r="I511">
        <f t="shared" si="50"/>
        <v>33.105022831050228</v>
      </c>
      <c r="J511">
        <f t="shared" si="51"/>
        <v>33.120437956204377</v>
      </c>
      <c r="K511">
        <f t="shared" si="52"/>
        <v>33.106874132515159</v>
      </c>
      <c r="L511">
        <f t="shared" si="53"/>
        <v>99.827942188575364</v>
      </c>
      <c r="N511">
        <f t="shared" si="54"/>
        <v>175.68410185822432</v>
      </c>
      <c r="P511" t="s">
        <v>36</v>
      </c>
      <c r="Q511">
        <v>0</v>
      </c>
      <c r="R511" t="s">
        <v>36</v>
      </c>
      <c r="S511">
        <v>0</v>
      </c>
      <c r="T511" t="s">
        <v>36</v>
      </c>
      <c r="W511">
        <v>86</v>
      </c>
      <c r="X511" t="s">
        <v>38</v>
      </c>
      <c r="Y511">
        <v>65</v>
      </c>
      <c r="Z511" t="s">
        <v>38</v>
      </c>
    </row>
    <row r="512" spans="1:32" x14ac:dyDescent="0.35">
      <c r="A512" t="s">
        <v>34</v>
      </c>
      <c r="B512" t="s">
        <v>35</v>
      </c>
      <c r="C512">
        <v>38.847200000000001</v>
      </c>
      <c r="D512">
        <v>-77.034540000000007</v>
      </c>
      <c r="E512">
        <v>3</v>
      </c>
      <c r="F512" s="1">
        <v>42957</v>
      </c>
      <c r="G512">
        <v>0</v>
      </c>
      <c r="H512">
        <f t="shared" si="49"/>
        <v>363</v>
      </c>
      <c r="I512">
        <f t="shared" si="50"/>
        <v>33.105022831050228</v>
      </c>
      <c r="J512">
        <f t="shared" si="51"/>
        <v>33.120437956204377</v>
      </c>
      <c r="K512">
        <f t="shared" si="52"/>
        <v>33.106874132515159</v>
      </c>
      <c r="L512">
        <f t="shared" si="53"/>
        <v>99.827942188575364</v>
      </c>
      <c r="N512">
        <f t="shared" si="54"/>
        <v>175.68410185822432</v>
      </c>
      <c r="P512" t="s">
        <v>36</v>
      </c>
      <c r="Q512">
        <v>0</v>
      </c>
      <c r="R512" t="s">
        <v>36</v>
      </c>
      <c r="S512">
        <v>0</v>
      </c>
      <c r="T512" t="s">
        <v>36</v>
      </c>
      <c r="W512">
        <v>83</v>
      </c>
      <c r="X512" t="s">
        <v>38</v>
      </c>
      <c r="Y512">
        <v>67</v>
      </c>
      <c r="Z512" t="s">
        <v>38</v>
      </c>
      <c r="AA512">
        <v>1</v>
      </c>
      <c r="AB512" t="s">
        <v>38</v>
      </c>
    </row>
    <row r="513" spans="1:40" x14ac:dyDescent="0.35">
      <c r="A513" t="s">
        <v>34</v>
      </c>
      <c r="B513" t="s">
        <v>35</v>
      </c>
      <c r="C513">
        <v>38.847200000000001</v>
      </c>
      <c r="D513">
        <v>-77.034540000000007</v>
      </c>
      <c r="E513">
        <v>3</v>
      </c>
      <c r="F513" s="1">
        <v>42960</v>
      </c>
      <c r="G513">
        <v>0</v>
      </c>
      <c r="H513">
        <f t="shared" si="49"/>
        <v>363</v>
      </c>
      <c r="I513">
        <f t="shared" si="50"/>
        <v>33.105022831050228</v>
      </c>
      <c r="J513">
        <f t="shared" si="51"/>
        <v>33.120437956204377</v>
      </c>
      <c r="K513">
        <f t="shared" si="52"/>
        <v>33.106874132515159</v>
      </c>
      <c r="L513">
        <f t="shared" si="53"/>
        <v>99.827942188575364</v>
      </c>
      <c r="N513">
        <f t="shared" si="54"/>
        <v>175.68410185822432</v>
      </c>
      <c r="P513" t="s">
        <v>36</v>
      </c>
      <c r="Q513">
        <v>0</v>
      </c>
      <c r="R513" t="s">
        <v>36</v>
      </c>
      <c r="S513">
        <v>0</v>
      </c>
      <c r="T513" t="s">
        <v>36</v>
      </c>
      <c r="W513">
        <v>86</v>
      </c>
      <c r="X513" t="s">
        <v>38</v>
      </c>
      <c r="Y513">
        <v>70</v>
      </c>
      <c r="Z513" t="s">
        <v>38</v>
      </c>
    </row>
    <row r="514" spans="1:40" x14ac:dyDescent="0.35">
      <c r="A514" t="s">
        <v>34</v>
      </c>
      <c r="B514" t="s">
        <v>35</v>
      </c>
      <c r="C514">
        <v>38.847200000000001</v>
      </c>
      <c r="D514">
        <v>-77.034540000000007</v>
      </c>
      <c r="E514">
        <v>3</v>
      </c>
      <c r="F514" s="1">
        <v>42961</v>
      </c>
      <c r="G514">
        <v>0</v>
      </c>
      <c r="H514">
        <f t="shared" si="49"/>
        <v>363</v>
      </c>
      <c r="I514">
        <f t="shared" si="50"/>
        <v>33.105022831050228</v>
      </c>
      <c r="J514">
        <f t="shared" si="51"/>
        <v>33.120437956204377</v>
      </c>
      <c r="K514">
        <f t="shared" si="52"/>
        <v>33.106874132515159</v>
      </c>
      <c r="L514">
        <f t="shared" si="53"/>
        <v>99.827942188575364</v>
      </c>
      <c r="N514">
        <f t="shared" si="54"/>
        <v>175.68410185822432</v>
      </c>
      <c r="P514" t="s">
        <v>36</v>
      </c>
      <c r="Q514">
        <v>0</v>
      </c>
      <c r="R514" t="s">
        <v>36</v>
      </c>
      <c r="S514">
        <v>0</v>
      </c>
      <c r="T514" t="s">
        <v>36</v>
      </c>
      <c r="W514">
        <v>80</v>
      </c>
      <c r="X514" t="s">
        <v>38</v>
      </c>
      <c r="Y514">
        <v>71</v>
      </c>
      <c r="Z514" t="s">
        <v>38</v>
      </c>
    </row>
    <row r="515" spans="1:40" x14ac:dyDescent="0.35">
      <c r="A515" t="s">
        <v>34</v>
      </c>
      <c r="B515" t="s">
        <v>35</v>
      </c>
      <c r="C515">
        <v>38.847200000000001</v>
      </c>
      <c r="D515">
        <v>-77.034540000000007</v>
      </c>
      <c r="E515">
        <v>3</v>
      </c>
      <c r="F515" s="1">
        <v>42963</v>
      </c>
      <c r="G515">
        <v>0</v>
      </c>
      <c r="H515">
        <f t="shared" si="49"/>
        <v>363</v>
      </c>
      <c r="I515">
        <f t="shared" si="50"/>
        <v>33.105022831050228</v>
      </c>
      <c r="J515">
        <f t="shared" si="51"/>
        <v>33.120437956204377</v>
      </c>
      <c r="K515">
        <f t="shared" si="52"/>
        <v>33.106874132515159</v>
      </c>
      <c r="L515">
        <f t="shared" si="53"/>
        <v>99.827942188575364</v>
      </c>
      <c r="N515">
        <f t="shared" si="54"/>
        <v>175.68410185822432</v>
      </c>
      <c r="P515" t="s">
        <v>36</v>
      </c>
      <c r="Q515">
        <v>0</v>
      </c>
      <c r="R515" t="s">
        <v>36</v>
      </c>
      <c r="S515">
        <v>0</v>
      </c>
      <c r="T515" t="s">
        <v>36</v>
      </c>
      <c r="W515">
        <v>91</v>
      </c>
      <c r="X515" t="s">
        <v>38</v>
      </c>
      <c r="Y515">
        <v>72</v>
      </c>
      <c r="Z515" t="s">
        <v>38</v>
      </c>
      <c r="AA515">
        <v>1</v>
      </c>
      <c r="AB515" t="s">
        <v>38</v>
      </c>
      <c r="AM515">
        <v>1</v>
      </c>
      <c r="AN515" t="s">
        <v>38</v>
      </c>
    </row>
    <row r="516" spans="1:40" x14ac:dyDescent="0.35">
      <c r="A516" t="s">
        <v>34</v>
      </c>
      <c r="B516" t="s">
        <v>35</v>
      </c>
      <c r="C516">
        <v>38.847200000000001</v>
      </c>
      <c r="D516">
        <v>-77.034540000000007</v>
      </c>
      <c r="E516">
        <v>3</v>
      </c>
      <c r="F516" s="1">
        <v>42964</v>
      </c>
      <c r="G516">
        <v>0</v>
      </c>
      <c r="H516">
        <f t="shared" si="49"/>
        <v>363</v>
      </c>
      <c r="I516">
        <f t="shared" si="50"/>
        <v>33.105022831050228</v>
      </c>
      <c r="J516">
        <f t="shared" si="51"/>
        <v>33.120437956204377</v>
      </c>
      <c r="K516">
        <f t="shared" si="52"/>
        <v>33.106874132515159</v>
      </c>
      <c r="L516">
        <f t="shared" si="53"/>
        <v>99.827942188575364</v>
      </c>
      <c r="N516">
        <f t="shared" si="54"/>
        <v>175.68410185822432</v>
      </c>
      <c r="P516" t="s">
        <v>36</v>
      </c>
      <c r="Q516">
        <v>0</v>
      </c>
      <c r="R516" t="s">
        <v>36</v>
      </c>
      <c r="S516">
        <v>0</v>
      </c>
      <c r="T516" t="s">
        <v>36</v>
      </c>
      <c r="W516">
        <v>89</v>
      </c>
      <c r="X516" t="s">
        <v>38</v>
      </c>
      <c r="Y516">
        <v>76</v>
      </c>
      <c r="Z516" t="s">
        <v>38</v>
      </c>
    </row>
    <row r="517" spans="1:40" x14ac:dyDescent="0.35">
      <c r="A517" t="s">
        <v>34</v>
      </c>
      <c r="B517" t="s">
        <v>35</v>
      </c>
      <c r="C517">
        <v>38.847200000000001</v>
      </c>
      <c r="D517">
        <v>-77.034540000000007</v>
      </c>
      <c r="E517">
        <v>3</v>
      </c>
      <c r="F517" s="1">
        <v>42967</v>
      </c>
      <c r="G517">
        <v>0</v>
      </c>
      <c r="H517">
        <f t="shared" ref="H517:H580" si="55">_xlfn.RANK.EQ(G517,$G$4:$G$1098,0)</f>
        <v>363</v>
      </c>
      <c r="I517">
        <f t="shared" ref="I517:I580" si="56">((H517-$I$3)/$H$2)*$G$2</f>
        <v>33.105022831050228</v>
      </c>
      <c r="J517">
        <f t="shared" ref="J517:J580" si="57">(H517*$G$2)/($H$2+$J$3)</f>
        <v>33.120437956204377</v>
      </c>
      <c r="K517">
        <f t="shared" ref="K517:K580" si="58">((H517-$K$3)/($H$2+$L$3))*$G$2</f>
        <v>33.106874132515159</v>
      </c>
      <c r="L517">
        <f t="shared" ref="L517:L580" si="59">((H517-$M$3)/($M$2+$N$3))*$G$2</f>
        <v>99.827942188575364</v>
      </c>
      <c r="N517">
        <f t="shared" si="54"/>
        <v>175.68410185822432</v>
      </c>
      <c r="P517" t="s">
        <v>36</v>
      </c>
      <c r="Q517">
        <v>0</v>
      </c>
      <c r="R517" t="s">
        <v>36</v>
      </c>
      <c r="S517">
        <v>0</v>
      </c>
      <c r="T517" t="s">
        <v>36</v>
      </c>
      <c r="W517">
        <v>88</v>
      </c>
      <c r="X517" t="s">
        <v>38</v>
      </c>
      <c r="Y517">
        <v>70</v>
      </c>
      <c r="Z517" t="s">
        <v>38</v>
      </c>
    </row>
    <row r="518" spans="1:40" x14ac:dyDescent="0.35">
      <c r="A518" t="s">
        <v>34</v>
      </c>
      <c r="B518" t="s">
        <v>35</v>
      </c>
      <c r="C518">
        <v>38.847200000000001</v>
      </c>
      <c r="D518">
        <v>-77.034540000000007</v>
      </c>
      <c r="E518">
        <v>3</v>
      </c>
      <c r="F518" s="1">
        <v>42969</v>
      </c>
      <c r="G518">
        <v>0</v>
      </c>
      <c r="H518">
        <f t="shared" si="55"/>
        <v>363</v>
      </c>
      <c r="I518">
        <f t="shared" si="56"/>
        <v>33.105022831050228</v>
      </c>
      <c r="J518">
        <f t="shared" si="57"/>
        <v>33.120437956204377</v>
      </c>
      <c r="K518">
        <f t="shared" si="58"/>
        <v>33.106874132515159</v>
      </c>
      <c r="L518">
        <f t="shared" si="59"/>
        <v>99.827942188575364</v>
      </c>
      <c r="N518">
        <f t="shared" si="54"/>
        <v>175.68410185822432</v>
      </c>
      <c r="P518" t="s">
        <v>36</v>
      </c>
      <c r="Q518">
        <v>0</v>
      </c>
      <c r="R518" t="s">
        <v>36</v>
      </c>
      <c r="S518">
        <v>0</v>
      </c>
      <c r="T518" t="s">
        <v>36</v>
      </c>
      <c r="W518">
        <v>92</v>
      </c>
      <c r="X518" t="s">
        <v>38</v>
      </c>
      <c r="Y518">
        <v>75</v>
      </c>
      <c r="Z518" t="s">
        <v>38</v>
      </c>
    </row>
    <row r="519" spans="1:40" x14ac:dyDescent="0.35">
      <c r="A519" t="s">
        <v>34</v>
      </c>
      <c r="B519" t="s">
        <v>35</v>
      </c>
      <c r="C519">
        <v>38.847200000000001</v>
      </c>
      <c r="D519">
        <v>-77.034540000000007</v>
      </c>
      <c r="E519">
        <v>3</v>
      </c>
      <c r="F519" s="1">
        <v>42970</v>
      </c>
      <c r="G519">
        <v>0</v>
      </c>
      <c r="H519">
        <f t="shared" si="55"/>
        <v>363</v>
      </c>
      <c r="I519">
        <f t="shared" si="56"/>
        <v>33.105022831050228</v>
      </c>
      <c r="J519">
        <f t="shared" si="57"/>
        <v>33.120437956204377</v>
      </c>
      <c r="K519">
        <f t="shared" si="58"/>
        <v>33.106874132515159</v>
      </c>
      <c r="L519">
        <f t="shared" si="59"/>
        <v>99.827942188575364</v>
      </c>
      <c r="N519">
        <f t="shared" ref="N519:N582" si="60">N518+M519</f>
        <v>175.68410185822432</v>
      </c>
      <c r="P519" t="s">
        <v>36</v>
      </c>
      <c r="Q519">
        <v>0</v>
      </c>
      <c r="R519" t="s">
        <v>36</v>
      </c>
      <c r="S519">
        <v>0</v>
      </c>
      <c r="T519" t="s">
        <v>36</v>
      </c>
      <c r="W519">
        <v>86</v>
      </c>
      <c r="X519" t="s">
        <v>38</v>
      </c>
      <c r="Y519">
        <v>73</v>
      </c>
      <c r="Z519" t="s">
        <v>38</v>
      </c>
      <c r="AM519">
        <v>1</v>
      </c>
      <c r="AN519" t="s">
        <v>38</v>
      </c>
    </row>
    <row r="520" spans="1:40" x14ac:dyDescent="0.35">
      <c r="A520" t="s">
        <v>34</v>
      </c>
      <c r="B520" t="s">
        <v>35</v>
      </c>
      <c r="C520">
        <v>38.847200000000001</v>
      </c>
      <c r="D520">
        <v>-77.034540000000007</v>
      </c>
      <c r="E520">
        <v>3</v>
      </c>
      <c r="F520" s="1">
        <v>42971</v>
      </c>
      <c r="G520">
        <v>0</v>
      </c>
      <c r="H520">
        <f t="shared" si="55"/>
        <v>363</v>
      </c>
      <c r="I520">
        <f t="shared" si="56"/>
        <v>33.105022831050228</v>
      </c>
      <c r="J520">
        <f t="shared" si="57"/>
        <v>33.120437956204377</v>
      </c>
      <c r="K520">
        <f t="shared" si="58"/>
        <v>33.106874132515159</v>
      </c>
      <c r="L520">
        <f t="shared" si="59"/>
        <v>99.827942188575364</v>
      </c>
      <c r="N520">
        <f t="shared" si="60"/>
        <v>175.68410185822432</v>
      </c>
      <c r="P520" t="s">
        <v>36</v>
      </c>
      <c r="Q520">
        <v>0</v>
      </c>
      <c r="R520" t="s">
        <v>36</v>
      </c>
      <c r="S520">
        <v>0</v>
      </c>
      <c r="T520" t="s">
        <v>36</v>
      </c>
      <c r="W520">
        <v>84</v>
      </c>
      <c r="X520" t="s">
        <v>38</v>
      </c>
      <c r="Y520">
        <v>71</v>
      </c>
      <c r="Z520" t="s">
        <v>38</v>
      </c>
    </row>
    <row r="521" spans="1:40" x14ac:dyDescent="0.35">
      <c r="A521" t="s">
        <v>34</v>
      </c>
      <c r="B521" t="s">
        <v>35</v>
      </c>
      <c r="C521">
        <v>38.847200000000001</v>
      </c>
      <c r="D521">
        <v>-77.034540000000007</v>
      </c>
      <c r="E521">
        <v>3</v>
      </c>
      <c r="F521" s="1">
        <v>42973</v>
      </c>
      <c r="G521">
        <v>0</v>
      </c>
      <c r="H521">
        <f t="shared" si="55"/>
        <v>363</v>
      </c>
      <c r="I521">
        <f t="shared" si="56"/>
        <v>33.105022831050228</v>
      </c>
      <c r="J521">
        <f t="shared" si="57"/>
        <v>33.120437956204377</v>
      </c>
      <c r="K521">
        <f t="shared" si="58"/>
        <v>33.106874132515159</v>
      </c>
      <c r="L521">
        <f t="shared" si="59"/>
        <v>99.827942188575364</v>
      </c>
      <c r="N521">
        <f t="shared" si="60"/>
        <v>175.68410185822432</v>
      </c>
      <c r="P521" t="s">
        <v>36</v>
      </c>
      <c r="Q521">
        <v>0</v>
      </c>
      <c r="R521" t="s">
        <v>36</v>
      </c>
      <c r="S521">
        <v>0</v>
      </c>
      <c r="T521" t="s">
        <v>36</v>
      </c>
      <c r="W521">
        <v>81</v>
      </c>
      <c r="X521" t="s">
        <v>38</v>
      </c>
      <c r="Y521">
        <v>65</v>
      </c>
      <c r="Z521" t="s">
        <v>38</v>
      </c>
    </row>
    <row r="522" spans="1:40" x14ac:dyDescent="0.35">
      <c r="A522" t="s">
        <v>34</v>
      </c>
      <c r="B522" t="s">
        <v>35</v>
      </c>
      <c r="C522">
        <v>38.847200000000001</v>
      </c>
      <c r="D522">
        <v>-77.034540000000007</v>
      </c>
      <c r="E522">
        <v>3</v>
      </c>
      <c r="F522" s="1">
        <v>42974</v>
      </c>
      <c r="G522">
        <v>0</v>
      </c>
      <c r="H522">
        <f t="shared" si="55"/>
        <v>363</v>
      </c>
      <c r="I522">
        <f t="shared" si="56"/>
        <v>33.105022831050228</v>
      </c>
      <c r="J522">
        <f t="shared" si="57"/>
        <v>33.120437956204377</v>
      </c>
      <c r="K522">
        <f t="shared" si="58"/>
        <v>33.106874132515159</v>
      </c>
      <c r="L522">
        <f t="shared" si="59"/>
        <v>99.827942188575364</v>
      </c>
      <c r="N522">
        <f t="shared" si="60"/>
        <v>175.68410185822432</v>
      </c>
      <c r="P522" t="s">
        <v>36</v>
      </c>
      <c r="Q522">
        <v>0</v>
      </c>
      <c r="R522" t="s">
        <v>36</v>
      </c>
      <c r="S522">
        <v>0</v>
      </c>
      <c r="T522" t="s">
        <v>36</v>
      </c>
      <c r="W522">
        <v>79</v>
      </c>
      <c r="X522" t="s">
        <v>38</v>
      </c>
      <c r="Y522">
        <v>66</v>
      </c>
      <c r="Z522" t="s">
        <v>38</v>
      </c>
    </row>
    <row r="523" spans="1:40" x14ac:dyDescent="0.35">
      <c r="A523" t="s">
        <v>34</v>
      </c>
      <c r="B523" t="s">
        <v>35</v>
      </c>
      <c r="C523">
        <v>38.847200000000001</v>
      </c>
      <c r="D523">
        <v>-77.034540000000007</v>
      </c>
      <c r="E523">
        <v>3</v>
      </c>
      <c r="F523" s="1">
        <v>42975</v>
      </c>
      <c r="G523">
        <v>0</v>
      </c>
      <c r="H523">
        <f t="shared" si="55"/>
        <v>363</v>
      </c>
      <c r="I523">
        <f t="shared" si="56"/>
        <v>33.105022831050228</v>
      </c>
      <c r="J523">
        <f t="shared" si="57"/>
        <v>33.120437956204377</v>
      </c>
      <c r="K523">
        <f t="shared" si="58"/>
        <v>33.106874132515159</v>
      </c>
      <c r="L523">
        <f t="shared" si="59"/>
        <v>99.827942188575364</v>
      </c>
      <c r="N523">
        <f t="shared" si="60"/>
        <v>175.68410185822432</v>
      </c>
      <c r="P523" t="s">
        <v>36</v>
      </c>
      <c r="Q523">
        <v>0</v>
      </c>
      <c r="R523" t="s">
        <v>36</v>
      </c>
      <c r="S523">
        <v>0</v>
      </c>
      <c r="T523" t="s">
        <v>36</v>
      </c>
      <c r="W523">
        <v>78</v>
      </c>
      <c r="X523" t="s">
        <v>38</v>
      </c>
      <c r="Y523">
        <v>64</v>
      </c>
      <c r="Z523" t="s">
        <v>38</v>
      </c>
    </row>
    <row r="524" spans="1:40" x14ac:dyDescent="0.35">
      <c r="A524" t="s">
        <v>34</v>
      </c>
      <c r="B524" t="s">
        <v>35</v>
      </c>
      <c r="C524">
        <v>38.847200000000001</v>
      </c>
      <c r="D524">
        <v>-77.034540000000007</v>
      </c>
      <c r="E524">
        <v>3</v>
      </c>
      <c r="F524" s="1">
        <v>42977</v>
      </c>
      <c r="G524">
        <v>0</v>
      </c>
      <c r="H524">
        <f t="shared" si="55"/>
        <v>363</v>
      </c>
      <c r="I524">
        <f t="shared" si="56"/>
        <v>33.105022831050228</v>
      </c>
      <c r="J524">
        <f t="shared" si="57"/>
        <v>33.120437956204377</v>
      </c>
      <c r="K524">
        <f t="shared" si="58"/>
        <v>33.106874132515159</v>
      </c>
      <c r="L524">
        <f t="shared" si="59"/>
        <v>99.827942188575364</v>
      </c>
      <c r="N524">
        <f t="shared" si="60"/>
        <v>175.68410185822432</v>
      </c>
      <c r="P524" t="s">
        <v>36</v>
      </c>
      <c r="Q524">
        <v>0</v>
      </c>
      <c r="R524" t="s">
        <v>36</v>
      </c>
      <c r="S524">
        <v>0</v>
      </c>
      <c r="T524" t="s">
        <v>36</v>
      </c>
      <c r="W524">
        <v>79</v>
      </c>
      <c r="X524" t="s">
        <v>38</v>
      </c>
      <c r="Y524">
        <v>62</v>
      </c>
      <c r="Z524" t="s">
        <v>38</v>
      </c>
    </row>
    <row r="525" spans="1:40" x14ac:dyDescent="0.35">
      <c r="A525" t="s">
        <v>34</v>
      </c>
      <c r="B525" t="s">
        <v>35</v>
      </c>
      <c r="C525">
        <v>38.847200000000001</v>
      </c>
      <c r="D525">
        <v>-77.034540000000007</v>
      </c>
      <c r="E525">
        <v>3</v>
      </c>
      <c r="F525" s="1">
        <v>42978</v>
      </c>
      <c r="G525">
        <v>0</v>
      </c>
      <c r="H525">
        <f t="shared" si="55"/>
        <v>363</v>
      </c>
      <c r="I525">
        <f t="shared" si="56"/>
        <v>33.105022831050228</v>
      </c>
      <c r="J525">
        <f t="shared" si="57"/>
        <v>33.120437956204377</v>
      </c>
      <c r="K525">
        <f t="shared" si="58"/>
        <v>33.106874132515159</v>
      </c>
      <c r="L525">
        <f t="shared" si="59"/>
        <v>99.827942188575364</v>
      </c>
      <c r="N525">
        <f t="shared" si="60"/>
        <v>175.68410185822432</v>
      </c>
      <c r="P525" t="s">
        <v>36</v>
      </c>
      <c r="Q525">
        <v>0</v>
      </c>
      <c r="R525" t="s">
        <v>36</v>
      </c>
      <c r="S525">
        <v>0</v>
      </c>
      <c r="T525" t="s">
        <v>36</v>
      </c>
      <c r="W525">
        <v>86</v>
      </c>
      <c r="X525" t="s">
        <v>38</v>
      </c>
      <c r="Y525">
        <v>68</v>
      </c>
      <c r="Z525" t="s">
        <v>38</v>
      </c>
    </row>
    <row r="526" spans="1:40" x14ac:dyDescent="0.35">
      <c r="A526" t="s">
        <v>34</v>
      </c>
      <c r="B526" t="s">
        <v>35</v>
      </c>
      <c r="C526">
        <v>38.847200000000001</v>
      </c>
      <c r="D526">
        <v>-77.034540000000007</v>
      </c>
      <c r="E526">
        <v>3</v>
      </c>
      <c r="F526" s="1">
        <v>42979</v>
      </c>
      <c r="G526">
        <v>0</v>
      </c>
      <c r="H526">
        <f t="shared" si="55"/>
        <v>363</v>
      </c>
      <c r="I526">
        <f t="shared" si="56"/>
        <v>33.105022831050228</v>
      </c>
      <c r="J526">
        <f t="shared" si="57"/>
        <v>33.120437956204377</v>
      </c>
      <c r="K526">
        <f t="shared" si="58"/>
        <v>33.106874132515159</v>
      </c>
      <c r="L526">
        <f t="shared" si="59"/>
        <v>99.827942188575364</v>
      </c>
      <c r="N526">
        <f t="shared" si="60"/>
        <v>175.68410185822432</v>
      </c>
      <c r="P526" t="s">
        <v>39</v>
      </c>
      <c r="Q526">
        <v>0</v>
      </c>
      <c r="R526" t="s">
        <v>36</v>
      </c>
      <c r="S526">
        <v>0</v>
      </c>
      <c r="T526" t="s">
        <v>36</v>
      </c>
      <c r="W526">
        <v>73</v>
      </c>
      <c r="X526" t="s">
        <v>38</v>
      </c>
      <c r="Y526">
        <v>63</v>
      </c>
      <c r="Z526" t="s">
        <v>38</v>
      </c>
    </row>
    <row r="527" spans="1:40" x14ac:dyDescent="0.35">
      <c r="A527" t="s">
        <v>34</v>
      </c>
      <c r="B527" t="s">
        <v>35</v>
      </c>
      <c r="C527">
        <v>38.847200000000001</v>
      </c>
      <c r="D527">
        <v>-77.034540000000007</v>
      </c>
      <c r="E527">
        <v>3</v>
      </c>
      <c r="F527" s="1">
        <v>42981</v>
      </c>
      <c r="G527">
        <v>0</v>
      </c>
      <c r="H527">
        <f t="shared" si="55"/>
        <v>363</v>
      </c>
      <c r="I527">
        <f t="shared" si="56"/>
        <v>33.105022831050228</v>
      </c>
      <c r="J527">
        <f t="shared" si="57"/>
        <v>33.120437956204377</v>
      </c>
      <c r="K527">
        <f t="shared" si="58"/>
        <v>33.106874132515159</v>
      </c>
      <c r="L527">
        <f t="shared" si="59"/>
        <v>99.827942188575364</v>
      </c>
      <c r="N527">
        <f t="shared" si="60"/>
        <v>175.68410185822432</v>
      </c>
      <c r="P527" t="s">
        <v>39</v>
      </c>
      <c r="Q527">
        <v>0</v>
      </c>
      <c r="R527" t="s">
        <v>36</v>
      </c>
      <c r="S527">
        <v>0</v>
      </c>
      <c r="T527" t="s">
        <v>36</v>
      </c>
      <c r="W527">
        <v>80</v>
      </c>
      <c r="X527" t="s">
        <v>38</v>
      </c>
      <c r="Y527">
        <v>63</v>
      </c>
      <c r="Z527" t="s">
        <v>38</v>
      </c>
      <c r="AA527">
        <v>1</v>
      </c>
      <c r="AB527" t="s">
        <v>38</v>
      </c>
    </row>
    <row r="528" spans="1:40" x14ac:dyDescent="0.35">
      <c r="A528" t="s">
        <v>34</v>
      </c>
      <c r="B528" t="s">
        <v>35</v>
      </c>
      <c r="C528">
        <v>38.847200000000001</v>
      </c>
      <c r="D528">
        <v>-77.034540000000007</v>
      </c>
      <c r="E528">
        <v>3</v>
      </c>
      <c r="F528" s="1">
        <v>42982</v>
      </c>
      <c r="G528">
        <v>0</v>
      </c>
      <c r="H528">
        <f t="shared" si="55"/>
        <v>363</v>
      </c>
      <c r="I528">
        <f t="shared" si="56"/>
        <v>33.105022831050228</v>
      </c>
      <c r="J528">
        <f t="shared" si="57"/>
        <v>33.120437956204377</v>
      </c>
      <c r="K528">
        <f t="shared" si="58"/>
        <v>33.106874132515159</v>
      </c>
      <c r="L528">
        <f t="shared" si="59"/>
        <v>99.827942188575364</v>
      </c>
      <c r="N528">
        <f t="shared" si="60"/>
        <v>175.68410185822432</v>
      </c>
      <c r="P528" t="s">
        <v>36</v>
      </c>
      <c r="Q528">
        <v>0</v>
      </c>
      <c r="R528" t="s">
        <v>36</v>
      </c>
      <c r="S528">
        <v>0</v>
      </c>
      <c r="T528" t="s">
        <v>36</v>
      </c>
      <c r="W528">
        <v>82</v>
      </c>
      <c r="X528" t="s">
        <v>38</v>
      </c>
      <c r="Y528">
        <v>62</v>
      </c>
      <c r="Z528" t="s">
        <v>38</v>
      </c>
    </row>
    <row r="529" spans="1:28" x14ac:dyDescent="0.35">
      <c r="A529" t="s">
        <v>34</v>
      </c>
      <c r="B529" t="s">
        <v>35</v>
      </c>
      <c r="C529">
        <v>38.847200000000001</v>
      </c>
      <c r="D529">
        <v>-77.034540000000007</v>
      </c>
      <c r="E529">
        <v>3</v>
      </c>
      <c r="F529" s="1">
        <v>42985</v>
      </c>
      <c r="G529">
        <v>0</v>
      </c>
      <c r="H529">
        <f t="shared" si="55"/>
        <v>363</v>
      </c>
      <c r="I529">
        <f t="shared" si="56"/>
        <v>33.105022831050228</v>
      </c>
      <c r="J529">
        <f t="shared" si="57"/>
        <v>33.120437956204377</v>
      </c>
      <c r="K529">
        <f t="shared" si="58"/>
        <v>33.106874132515159</v>
      </c>
      <c r="L529">
        <f t="shared" si="59"/>
        <v>99.827942188575364</v>
      </c>
      <c r="N529">
        <f t="shared" si="60"/>
        <v>175.68410185822432</v>
      </c>
      <c r="P529" t="s">
        <v>36</v>
      </c>
      <c r="Q529">
        <v>0</v>
      </c>
      <c r="R529" t="s">
        <v>36</v>
      </c>
      <c r="S529">
        <v>0</v>
      </c>
      <c r="T529" t="s">
        <v>36</v>
      </c>
      <c r="W529">
        <v>75</v>
      </c>
      <c r="X529" t="s">
        <v>38</v>
      </c>
      <c r="Y529">
        <v>59</v>
      </c>
      <c r="Z529" t="s">
        <v>38</v>
      </c>
      <c r="AA529">
        <v>1</v>
      </c>
      <c r="AB529" t="s">
        <v>38</v>
      </c>
    </row>
    <row r="530" spans="1:28" x14ac:dyDescent="0.35">
      <c r="A530" t="s">
        <v>34</v>
      </c>
      <c r="B530" t="s">
        <v>35</v>
      </c>
      <c r="C530">
        <v>38.847200000000001</v>
      </c>
      <c r="D530">
        <v>-77.034540000000007</v>
      </c>
      <c r="E530">
        <v>3</v>
      </c>
      <c r="F530" s="1">
        <v>42986</v>
      </c>
      <c r="G530">
        <v>0</v>
      </c>
      <c r="H530">
        <f t="shared" si="55"/>
        <v>363</v>
      </c>
      <c r="I530">
        <f t="shared" si="56"/>
        <v>33.105022831050228</v>
      </c>
      <c r="J530">
        <f t="shared" si="57"/>
        <v>33.120437956204377</v>
      </c>
      <c r="K530">
        <f t="shared" si="58"/>
        <v>33.106874132515159</v>
      </c>
      <c r="L530">
        <f t="shared" si="59"/>
        <v>99.827942188575364</v>
      </c>
      <c r="N530">
        <f t="shared" si="60"/>
        <v>175.68410185822432</v>
      </c>
      <c r="P530" t="s">
        <v>36</v>
      </c>
      <c r="Q530">
        <v>0</v>
      </c>
      <c r="R530" t="s">
        <v>36</v>
      </c>
      <c r="S530">
        <v>0</v>
      </c>
      <c r="T530" t="s">
        <v>36</v>
      </c>
      <c r="W530">
        <v>77</v>
      </c>
      <c r="X530" t="s">
        <v>38</v>
      </c>
      <c r="Y530">
        <v>56</v>
      </c>
      <c r="Z530" t="s">
        <v>38</v>
      </c>
    </row>
    <row r="531" spans="1:28" x14ac:dyDescent="0.35">
      <c r="A531" t="s">
        <v>34</v>
      </c>
      <c r="B531" t="s">
        <v>35</v>
      </c>
      <c r="C531">
        <v>38.847200000000001</v>
      </c>
      <c r="D531">
        <v>-77.034540000000007</v>
      </c>
      <c r="E531">
        <v>3</v>
      </c>
      <c r="F531" s="1">
        <v>42987</v>
      </c>
      <c r="G531">
        <v>0</v>
      </c>
      <c r="H531">
        <f t="shared" si="55"/>
        <v>363</v>
      </c>
      <c r="I531">
        <f t="shared" si="56"/>
        <v>33.105022831050228</v>
      </c>
      <c r="J531">
        <f t="shared" si="57"/>
        <v>33.120437956204377</v>
      </c>
      <c r="K531">
        <f t="shared" si="58"/>
        <v>33.106874132515159</v>
      </c>
      <c r="L531">
        <f t="shared" si="59"/>
        <v>99.827942188575364</v>
      </c>
      <c r="N531">
        <f t="shared" si="60"/>
        <v>175.68410185822432</v>
      </c>
      <c r="P531" t="s">
        <v>36</v>
      </c>
      <c r="Q531">
        <v>0</v>
      </c>
      <c r="R531" t="s">
        <v>36</v>
      </c>
      <c r="S531">
        <v>0</v>
      </c>
      <c r="T531" t="s">
        <v>36</v>
      </c>
      <c r="W531">
        <v>73</v>
      </c>
      <c r="X531" t="s">
        <v>38</v>
      </c>
      <c r="Y531">
        <v>57</v>
      </c>
      <c r="Z531" t="s">
        <v>38</v>
      </c>
    </row>
    <row r="532" spans="1:28" x14ac:dyDescent="0.35">
      <c r="A532" t="s">
        <v>34</v>
      </c>
      <c r="B532" t="s">
        <v>35</v>
      </c>
      <c r="C532">
        <v>38.847200000000001</v>
      </c>
      <c r="D532">
        <v>-77.034540000000007</v>
      </c>
      <c r="E532">
        <v>3</v>
      </c>
      <c r="F532" s="1">
        <v>42988</v>
      </c>
      <c r="G532">
        <v>0</v>
      </c>
      <c r="H532">
        <f t="shared" si="55"/>
        <v>363</v>
      </c>
      <c r="I532">
        <f t="shared" si="56"/>
        <v>33.105022831050228</v>
      </c>
      <c r="J532">
        <f t="shared" si="57"/>
        <v>33.120437956204377</v>
      </c>
      <c r="K532">
        <f t="shared" si="58"/>
        <v>33.106874132515159</v>
      </c>
      <c r="L532">
        <f t="shared" si="59"/>
        <v>99.827942188575364</v>
      </c>
      <c r="N532">
        <f t="shared" si="60"/>
        <v>175.68410185822432</v>
      </c>
      <c r="P532" t="s">
        <v>36</v>
      </c>
      <c r="Q532">
        <v>0</v>
      </c>
      <c r="R532" t="s">
        <v>36</v>
      </c>
      <c r="S532">
        <v>0</v>
      </c>
      <c r="T532" t="s">
        <v>36</v>
      </c>
      <c r="W532">
        <v>74</v>
      </c>
      <c r="X532" t="s">
        <v>38</v>
      </c>
      <c r="Y532">
        <v>53</v>
      </c>
      <c r="Z532" t="s">
        <v>38</v>
      </c>
    </row>
    <row r="533" spans="1:28" x14ac:dyDescent="0.35">
      <c r="A533" t="s">
        <v>34</v>
      </c>
      <c r="B533" t="s">
        <v>35</v>
      </c>
      <c r="C533">
        <v>38.847200000000001</v>
      </c>
      <c r="D533">
        <v>-77.034540000000007</v>
      </c>
      <c r="E533">
        <v>3</v>
      </c>
      <c r="F533" s="1">
        <v>42989</v>
      </c>
      <c r="G533">
        <v>0</v>
      </c>
      <c r="H533">
        <f t="shared" si="55"/>
        <v>363</v>
      </c>
      <c r="I533">
        <f t="shared" si="56"/>
        <v>33.105022831050228</v>
      </c>
      <c r="J533">
        <f t="shared" si="57"/>
        <v>33.120437956204377</v>
      </c>
      <c r="K533">
        <f t="shared" si="58"/>
        <v>33.106874132515159</v>
      </c>
      <c r="L533">
        <f t="shared" si="59"/>
        <v>99.827942188575364</v>
      </c>
      <c r="N533">
        <f t="shared" si="60"/>
        <v>175.68410185822432</v>
      </c>
      <c r="P533" t="s">
        <v>36</v>
      </c>
      <c r="Q533">
        <v>0</v>
      </c>
      <c r="R533" t="s">
        <v>36</v>
      </c>
      <c r="S533">
        <v>0</v>
      </c>
      <c r="T533" t="s">
        <v>36</v>
      </c>
      <c r="W533">
        <v>75</v>
      </c>
      <c r="X533" t="s">
        <v>38</v>
      </c>
      <c r="Y533">
        <v>57</v>
      </c>
      <c r="Z533" t="s">
        <v>38</v>
      </c>
    </row>
    <row r="534" spans="1:28" x14ac:dyDescent="0.35">
      <c r="A534" t="s">
        <v>34</v>
      </c>
      <c r="B534" t="s">
        <v>35</v>
      </c>
      <c r="C534">
        <v>38.847200000000001</v>
      </c>
      <c r="D534">
        <v>-77.034540000000007</v>
      </c>
      <c r="E534">
        <v>3</v>
      </c>
      <c r="F534" s="1">
        <v>42990</v>
      </c>
      <c r="G534">
        <v>0</v>
      </c>
      <c r="H534">
        <f t="shared" si="55"/>
        <v>363</v>
      </c>
      <c r="I534">
        <f t="shared" si="56"/>
        <v>33.105022831050228</v>
      </c>
      <c r="J534">
        <f t="shared" si="57"/>
        <v>33.120437956204377</v>
      </c>
      <c r="K534">
        <f t="shared" si="58"/>
        <v>33.106874132515159</v>
      </c>
      <c r="L534">
        <f t="shared" si="59"/>
        <v>99.827942188575364</v>
      </c>
      <c r="N534">
        <f t="shared" si="60"/>
        <v>175.68410185822432</v>
      </c>
      <c r="P534" t="s">
        <v>36</v>
      </c>
      <c r="Q534">
        <v>0</v>
      </c>
      <c r="R534" t="s">
        <v>36</v>
      </c>
      <c r="S534">
        <v>0</v>
      </c>
      <c r="T534" t="s">
        <v>36</v>
      </c>
      <c r="W534">
        <v>80</v>
      </c>
      <c r="X534" t="s">
        <v>38</v>
      </c>
      <c r="Y534">
        <v>63</v>
      </c>
      <c r="Z534" t="s">
        <v>38</v>
      </c>
    </row>
    <row r="535" spans="1:28" x14ac:dyDescent="0.35">
      <c r="A535" t="s">
        <v>34</v>
      </c>
      <c r="B535" t="s">
        <v>35</v>
      </c>
      <c r="C535">
        <v>38.847200000000001</v>
      </c>
      <c r="D535">
        <v>-77.034540000000007</v>
      </c>
      <c r="E535">
        <v>3</v>
      </c>
      <c r="F535" s="1">
        <v>42992</v>
      </c>
      <c r="G535">
        <v>0</v>
      </c>
      <c r="H535">
        <f t="shared" si="55"/>
        <v>363</v>
      </c>
      <c r="I535">
        <f t="shared" si="56"/>
        <v>33.105022831050228</v>
      </c>
      <c r="J535">
        <f t="shared" si="57"/>
        <v>33.120437956204377</v>
      </c>
      <c r="K535">
        <f t="shared" si="58"/>
        <v>33.106874132515159</v>
      </c>
      <c r="L535">
        <f t="shared" si="59"/>
        <v>99.827942188575364</v>
      </c>
      <c r="N535">
        <f t="shared" si="60"/>
        <v>175.68410185822432</v>
      </c>
      <c r="P535" t="s">
        <v>39</v>
      </c>
      <c r="Q535">
        <v>0</v>
      </c>
      <c r="R535" t="s">
        <v>36</v>
      </c>
      <c r="S535">
        <v>0</v>
      </c>
      <c r="T535" t="s">
        <v>36</v>
      </c>
      <c r="W535">
        <v>82</v>
      </c>
      <c r="X535" t="s">
        <v>38</v>
      </c>
      <c r="Y535">
        <v>69</v>
      </c>
      <c r="Z535" t="s">
        <v>38</v>
      </c>
    </row>
    <row r="536" spans="1:28" x14ac:dyDescent="0.35">
      <c r="A536" t="s">
        <v>34</v>
      </c>
      <c r="B536" t="s">
        <v>35</v>
      </c>
      <c r="C536">
        <v>38.847200000000001</v>
      </c>
      <c r="D536">
        <v>-77.034540000000007</v>
      </c>
      <c r="E536">
        <v>3</v>
      </c>
      <c r="F536" s="1">
        <v>42993</v>
      </c>
      <c r="G536">
        <v>0</v>
      </c>
      <c r="H536">
        <f t="shared" si="55"/>
        <v>363</v>
      </c>
      <c r="I536">
        <f t="shared" si="56"/>
        <v>33.105022831050228</v>
      </c>
      <c r="J536">
        <f t="shared" si="57"/>
        <v>33.120437956204377</v>
      </c>
      <c r="K536">
        <f t="shared" si="58"/>
        <v>33.106874132515159</v>
      </c>
      <c r="L536">
        <f t="shared" si="59"/>
        <v>99.827942188575364</v>
      </c>
      <c r="N536">
        <f t="shared" si="60"/>
        <v>175.68410185822432</v>
      </c>
      <c r="P536" t="s">
        <v>36</v>
      </c>
      <c r="Q536">
        <v>0</v>
      </c>
      <c r="R536" t="s">
        <v>36</v>
      </c>
      <c r="S536">
        <v>0</v>
      </c>
      <c r="T536" t="s">
        <v>36</v>
      </c>
      <c r="W536">
        <v>83</v>
      </c>
      <c r="X536" t="s">
        <v>38</v>
      </c>
      <c r="Y536">
        <v>67</v>
      </c>
      <c r="Z536" t="s">
        <v>38</v>
      </c>
    </row>
    <row r="537" spans="1:28" x14ac:dyDescent="0.35">
      <c r="A537" t="s">
        <v>34</v>
      </c>
      <c r="B537" t="s">
        <v>35</v>
      </c>
      <c r="C537">
        <v>38.847200000000001</v>
      </c>
      <c r="D537">
        <v>-77.034540000000007</v>
      </c>
      <c r="E537">
        <v>3</v>
      </c>
      <c r="F537" s="1">
        <v>42994</v>
      </c>
      <c r="G537">
        <v>0</v>
      </c>
      <c r="H537">
        <f t="shared" si="55"/>
        <v>363</v>
      </c>
      <c r="I537">
        <f t="shared" si="56"/>
        <v>33.105022831050228</v>
      </c>
      <c r="J537">
        <f t="shared" si="57"/>
        <v>33.120437956204377</v>
      </c>
      <c r="K537">
        <f t="shared" si="58"/>
        <v>33.106874132515159</v>
      </c>
      <c r="L537">
        <f t="shared" si="59"/>
        <v>99.827942188575364</v>
      </c>
      <c r="N537">
        <f t="shared" si="60"/>
        <v>175.68410185822432</v>
      </c>
      <c r="P537" t="s">
        <v>36</v>
      </c>
      <c r="Q537">
        <v>0</v>
      </c>
      <c r="R537" t="s">
        <v>36</v>
      </c>
      <c r="S537">
        <v>0</v>
      </c>
      <c r="T537" t="s">
        <v>36</v>
      </c>
      <c r="W537">
        <v>87</v>
      </c>
      <c r="X537" t="s">
        <v>38</v>
      </c>
      <c r="Y537">
        <v>66</v>
      </c>
      <c r="Z537" t="s">
        <v>38</v>
      </c>
    </row>
    <row r="538" spans="1:28" x14ac:dyDescent="0.35">
      <c r="A538" t="s">
        <v>34</v>
      </c>
      <c r="B538" t="s">
        <v>35</v>
      </c>
      <c r="C538">
        <v>38.847200000000001</v>
      </c>
      <c r="D538">
        <v>-77.034540000000007</v>
      </c>
      <c r="E538">
        <v>3</v>
      </c>
      <c r="F538" s="1">
        <v>42995</v>
      </c>
      <c r="G538">
        <v>0</v>
      </c>
      <c r="H538">
        <f t="shared" si="55"/>
        <v>363</v>
      </c>
      <c r="I538">
        <f t="shared" si="56"/>
        <v>33.105022831050228</v>
      </c>
      <c r="J538">
        <f t="shared" si="57"/>
        <v>33.120437956204377</v>
      </c>
      <c r="K538">
        <f t="shared" si="58"/>
        <v>33.106874132515159</v>
      </c>
      <c r="L538">
        <f t="shared" si="59"/>
        <v>99.827942188575364</v>
      </c>
      <c r="N538">
        <f t="shared" si="60"/>
        <v>175.68410185822432</v>
      </c>
      <c r="P538" t="s">
        <v>36</v>
      </c>
      <c r="Q538">
        <v>0</v>
      </c>
      <c r="R538" t="s">
        <v>36</v>
      </c>
      <c r="S538">
        <v>0</v>
      </c>
      <c r="T538" t="s">
        <v>36</v>
      </c>
      <c r="W538">
        <v>85</v>
      </c>
      <c r="X538" t="s">
        <v>38</v>
      </c>
      <c r="Y538">
        <v>68</v>
      </c>
      <c r="Z538" t="s">
        <v>38</v>
      </c>
      <c r="AA538">
        <v>1</v>
      </c>
      <c r="AB538" t="s">
        <v>38</v>
      </c>
    </row>
    <row r="539" spans="1:28" x14ac:dyDescent="0.35">
      <c r="A539" t="s">
        <v>34</v>
      </c>
      <c r="B539" t="s">
        <v>35</v>
      </c>
      <c r="C539">
        <v>38.847200000000001</v>
      </c>
      <c r="D539">
        <v>-77.034540000000007</v>
      </c>
      <c r="E539">
        <v>3</v>
      </c>
      <c r="F539" s="1">
        <v>42996</v>
      </c>
      <c r="G539">
        <v>0</v>
      </c>
      <c r="H539">
        <f t="shared" si="55"/>
        <v>363</v>
      </c>
      <c r="I539">
        <f t="shared" si="56"/>
        <v>33.105022831050228</v>
      </c>
      <c r="J539">
        <f t="shared" si="57"/>
        <v>33.120437956204377</v>
      </c>
      <c r="K539">
        <f t="shared" si="58"/>
        <v>33.106874132515159</v>
      </c>
      <c r="L539">
        <f t="shared" si="59"/>
        <v>99.827942188575364</v>
      </c>
      <c r="N539">
        <f t="shared" si="60"/>
        <v>175.68410185822432</v>
      </c>
      <c r="P539" t="s">
        <v>36</v>
      </c>
      <c r="Q539">
        <v>0</v>
      </c>
      <c r="R539" t="s">
        <v>36</v>
      </c>
      <c r="S539">
        <v>0</v>
      </c>
      <c r="T539" t="s">
        <v>36</v>
      </c>
      <c r="W539">
        <v>77</v>
      </c>
      <c r="X539" t="s">
        <v>38</v>
      </c>
      <c r="Y539">
        <v>70</v>
      </c>
      <c r="Z539" t="s">
        <v>38</v>
      </c>
    </row>
    <row r="540" spans="1:28" x14ac:dyDescent="0.35">
      <c r="A540" t="s">
        <v>34</v>
      </c>
      <c r="B540" t="s">
        <v>35</v>
      </c>
      <c r="C540">
        <v>38.847200000000001</v>
      </c>
      <c r="D540">
        <v>-77.034540000000007</v>
      </c>
      <c r="E540">
        <v>3</v>
      </c>
      <c r="F540" s="1">
        <v>42997</v>
      </c>
      <c r="G540">
        <v>0</v>
      </c>
      <c r="H540">
        <f t="shared" si="55"/>
        <v>363</v>
      </c>
      <c r="I540">
        <f t="shared" si="56"/>
        <v>33.105022831050228</v>
      </c>
      <c r="J540">
        <f t="shared" si="57"/>
        <v>33.120437956204377</v>
      </c>
      <c r="K540">
        <f t="shared" si="58"/>
        <v>33.106874132515159</v>
      </c>
      <c r="L540">
        <f t="shared" si="59"/>
        <v>99.827942188575364</v>
      </c>
      <c r="N540">
        <f t="shared" si="60"/>
        <v>175.68410185822432</v>
      </c>
      <c r="P540" t="s">
        <v>36</v>
      </c>
      <c r="Q540">
        <v>0</v>
      </c>
      <c r="R540" t="s">
        <v>36</v>
      </c>
      <c r="S540">
        <v>0</v>
      </c>
      <c r="T540" t="s">
        <v>36</v>
      </c>
      <c r="W540">
        <v>84</v>
      </c>
      <c r="X540" t="s">
        <v>38</v>
      </c>
      <c r="Y540">
        <v>68</v>
      </c>
      <c r="Z540" t="s">
        <v>38</v>
      </c>
    </row>
    <row r="541" spans="1:28" x14ac:dyDescent="0.35">
      <c r="A541" t="s">
        <v>34</v>
      </c>
      <c r="B541" t="s">
        <v>35</v>
      </c>
      <c r="C541">
        <v>38.847200000000001</v>
      </c>
      <c r="D541">
        <v>-77.034540000000007</v>
      </c>
      <c r="E541">
        <v>3</v>
      </c>
      <c r="F541" s="1">
        <v>42998</v>
      </c>
      <c r="G541">
        <v>0</v>
      </c>
      <c r="H541">
        <f t="shared" si="55"/>
        <v>363</v>
      </c>
      <c r="I541">
        <f t="shared" si="56"/>
        <v>33.105022831050228</v>
      </c>
      <c r="J541">
        <f t="shared" si="57"/>
        <v>33.120437956204377</v>
      </c>
      <c r="K541">
        <f t="shared" si="58"/>
        <v>33.106874132515159</v>
      </c>
      <c r="L541">
        <f t="shared" si="59"/>
        <v>99.827942188575364</v>
      </c>
      <c r="N541">
        <f t="shared" si="60"/>
        <v>175.68410185822432</v>
      </c>
      <c r="P541" t="s">
        <v>36</v>
      </c>
      <c r="Q541">
        <v>0</v>
      </c>
      <c r="R541" t="s">
        <v>36</v>
      </c>
      <c r="S541">
        <v>0</v>
      </c>
      <c r="T541" t="s">
        <v>36</v>
      </c>
      <c r="W541">
        <v>88</v>
      </c>
      <c r="X541" t="s">
        <v>38</v>
      </c>
      <c r="Y541">
        <v>70</v>
      </c>
      <c r="Z541" t="s">
        <v>38</v>
      </c>
    </row>
    <row r="542" spans="1:28" x14ac:dyDescent="0.35">
      <c r="A542" t="s">
        <v>34</v>
      </c>
      <c r="B542" t="s">
        <v>35</v>
      </c>
      <c r="C542">
        <v>38.847200000000001</v>
      </c>
      <c r="D542">
        <v>-77.034540000000007</v>
      </c>
      <c r="E542">
        <v>3</v>
      </c>
      <c r="F542" s="1">
        <v>42999</v>
      </c>
      <c r="G542">
        <v>0</v>
      </c>
      <c r="H542">
        <f t="shared" si="55"/>
        <v>363</v>
      </c>
      <c r="I542">
        <f t="shared" si="56"/>
        <v>33.105022831050228</v>
      </c>
      <c r="J542">
        <f t="shared" si="57"/>
        <v>33.120437956204377</v>
      </c>
      <c r="K542">
        <f t="shared" si="58"/>
        <v>33.106874132515159</v>
      </c>
      <c r="L542">
        <f t="shared" si="59"/>
        <v>99.827942188575364</v>
      </c>
      <c r="N542">
        <f t="shared" si="60"/>
        <v>175.68410185822432</v>
      </c>
      <c r="P542" t="s">
        <v>36</v>
      </c>
      <c r="Q542">
        <v>0</v>
      </c>
      <c r="R542" t="s">
        <v>36</v>
      </c>
      <c r="S542">
        <v>0</v>
      </c>
      <c r="T542" t="s">
        <v>36</v>
      </c>
      <c r="W542">
        <v>88</v>
      </c>
      <c r="X542" t="s">
        <v>38</v>
      </c>
      <c r="Y542">
        <v>67</v>
      </c>
      <c r="Z542" t="s">
        <v>38</v>
      </c>
    </row>
    <row r="543" spans="1:28" x14ac:dyDescent="0.35">
      <c r="A543" t="s">
        <v>34</v>
      </c>
      <c r="B543" t="s">
        <v>35</v>
      </c>
      <c r="C543">
        <v>38.847200000000001</v>
      </c>
      <c r="D543">
        <v>-77.034540000000007</v>
      </c>
      <c r="E543">
        <v>3</v>
      </c>
      <c r="F543" s="1">
        <v>43000</v>
      </c>
      <c r="G543">
        <v>0</v>
      </c>
      <c r="H543">
        <f t="shared" si="55"/>
        <v>363</v>
      </c>
      <c r="I543">
        <f t="shared" si="56"/>
        <v>33.105022831050228</v>
      </c>
      <c r="J543">
        <f t="shared" si="57"/>
        <v>33.120437956204377</v>
      </c>
      <c r="K543">
        <f t="shared" si="58"/>
        <v>33.106874132515159</v>
      </c>
      <c r="L543">
        <f t="shared" si="59"/>
        <v>99.827942188575364</v>
      </c>
      <c r="N543">
        <f t="shared" si="60"/>
        <v>175.68410185822432</v>
      </c>
      <c r="P543" t="s">
        <v>36</v>
      </c>
      <c r="Q543">
        <v>0</v>
      </c>
      <c r="R543" t="s">
        <v>36</v>
      </c>
      <c r="S543">
        <v>0</v>
      </c>
      <c r="T543" t="s">
        <v>36</v>
      </c>
      <c r="W543">
        <v>83</v>
      </c>
      <c r="X543" t="s">
        <v>38</v>
      </c>
      <c r="Y543">
        <v>70</v>
      </c>
      <c r="Z543" t="s">
        <v>38</v>
      </c>
    </row>
    <row r="544" spans="1:28" x14ac:dyDescent="0.35">
      <c r="A544" t="s">
        <v>34</v>
      </c>
      <c r="B544" t="s">
        <v>35</v>
      </c>
      <c r="C544">
        <v>38.847200000000001</v>
      </c>
      <c r="D544">
        <v>-77.034540000000007</v>
      </c>
      <c r="E544">
        <v>3</v>
      </c>
      <c r="F544" s="1">
        <v>43001</v>
      </c>
      <c r="G544">
        <v>0</v>
      </c>
      <c r="H544">
        <f t="shared" si="55"/>
        <v>363</v>
      </c>
      <c r="I544">
        <f t="shared" si="56"/>
        <v>33.105022831050228</v>
      </c>
      <c r="J544">
        <f t="shared" si="57"/>
        <v>33.120437956204377</v>
      </c>
      <c r="K544">
        <f t="shared" si="58"/>
        <v>33.106874132515159</v>
      </c>
      <c r="L544">
        <f t="shared" si="59"/>
        <v>99.827942188575364</v>
      </c>
      <c r="N544">
        <f t="shared" si="60"/>
        <v>175.68410185822432</v>
      </c>
      <c r="P544" t="s">
        <v>36</v>
      </c>
      <c r="Q544">
        <v>0</v>
      </c>
      <c r="R544" t="s">
        <v>36</v>
      </c>
      <c r="S544">
        <v>0</v>
      </c>
      <c r="T544" t="s">
        <v>36</v>
      </c>
      <c r="W544">
        <v>89</v>
      </c>
      <c r="X544" t="s">
        <v>38</v>
      </c>
      <c r="Y544">
        <v>65</v>
      </c>
      <c r="Z544" t="s">
        <v>38</v>
      </c>
    </row>
    <row r="545" spans="1:40" x14ac:dyDescent="0.35">
      <c r="A545" t="s">
        <v>34</v>
      </c>
      <c r="B545" t="s">
        <v>35</v>
      </c>
      <c r="C545">
        <v>38.847200000000001</v>
      </c>
      <c r="D545">
        <v>-77.034540000000007</v>
      </c>
      <c r="E545">
        <v>3</v>
      </c>
      <c r="F545" s="1">
        <v>43002</v>
      </c>
      <c r="G545">
        <v>0</v>
      </c>
      <c r="H545">
        <f t="shared" si="55"/>
        <v>363</v>
      </c>
      <c r="I545">
        <f t="shared" si="56"/>
        <v>33.105022831050228</v>
      </c>
      <c r="J545">
        <f t="shared" si="57"/>
        <v>33.120437956204377</v>
      </c>
      <c r="K545">
        <f t="shared" si="58"/>
        <v>33.106874132515159</v>
      </c>
      <c r="L545">
        <f t="shared" si="59"/>
        <v>99.827942188575364</v>
      </c>
      <c r="N545">
        <f t="shared" si="60"/>
        <v>175.68410185822432</v>
      </c>
      <c r="P545" t="s">
        <v>36</v>
      </c>
      <c r="Q545">
        <v>0</v>
      </c>
      <c r="R545" t="s">
        <v>36</v>
      </c>
      <c r="S545">
        <v>0</v>
      </c>
      <c r="T545" t="s">
        <v>36</v>
      </c>
      <c r="W545">
        <v>92</v>
      </c>
      <c r="X545" t="s">
        <v>38</v>
      </c>
      <c r="Y545">
        <v>67</v>
      </c>
      <c r="Z545" t="s">
        <v>38</v>
      </c>
    </row>
    <row r="546" spans="1:40" x14ac:dyDescent="0.35">
      <c r="A546" t="s">
        <v>34</v>
      </c>
      <c r="B546" t="s">
        <v>35</v>
      </c>
      <c r="C546">
        <v>38.847200000000001</v>
      </c>
      <c r="D546">
        <v>-77.034540000000007</v>
      </c>
      <c r="E546">
        <v>3</v>
      </c>
      <c r="F546" s="1">
        <v>43003</v>
      </c>
      <c r="G546">
        <v>0</v>
      </c>
      <c r="H546">
        <f t="shared" si="55"/>
        <v>363</v>
      </c>
      <c r="I546">
        <f t="shared" si="56"/>
        <v>33.105022831050228</v>
      </c>
      <c r="J546">
        <f t="shared" si="57"/>
        <v>33.120437956204377</v>
      </c>
      <c r="K546">
        <f t="shared" si="58"/>
        <v>33.106874132515159</v>
      </c>
      <c r="L546">
        <f t="shared" si="59"/>
        <v>99.827942188575364</v>
      </c>
      <c r="N546">
        <f t="shared" si="60"/>
        <v>175.68410185822432</v>
      </c>
      <c r="P546" t="s">
        <v>36</v>
      </c>
      <c r="Q546">
        <v>0</v>
      </c>
      <c r="R546" t="s">
        <v>36</v>
      </c>
      <c r="S546">
        <v>0</v>
      </c>
      <c r="T546" t="s">
        <v>36</v>
      </c>
      <c r="W546">
        <v>91</v>
      </c>
      <c r="X546" t="s">
        <v>38</v>
      </c>
      <c r="Y546">
        <v>70</v>
      </c>
      <c r="Z546" t="s">
        <v>38</v>
      </c>
    </row>
    <row r="547" spans="1:40" x14ac:dyDescent="0.35">
      <c r="A547" t="s">
        <v>34</v>
      </c>
      <c r="B547" t="s">
        <v>35</v>
      </c>
      <c r="C547">
        <v>38.847200000000001</v>
      </c>
      <c r="D547">
        <v>-77.034540000000007</v>
      </c>
      <c r="E547">
        <v>3</v>
      </c>
      <c r="F547" s="1">
        <v>43004</v>
      </c>
      <c r="G547">
        <v>0</v>
      </c>
      <c r="H547">
        <f t="shared" si="55"/>
        <v>363</v>
      </c>
      <c r="I547">
        <f t="shared" si="56"/>
        <v>33.105022831050228</v>
      </c>
      <c r="J547">
        <f t="shared" si="57"/>
        <v>33.120437956204377</v>
      </c>
      <c r="K547">
        <f t="shared" si="58"/>
        <v>33.106874132515159</v>
      </c>
      <c r="L547">
        <f t="shared" si="59"/>
        <v>99.827942188575364</v>
      </c>
      <c r="N547">
        <f t="shared" si="60"/>
        <v>175.68410185822432</v>
      </c>
      <c r="P547" t="s">
        <v>36</v>
      </c>
      <c r="Q547">
        <v>0</v>
      </c>
      <c r="R547" t="s">
        <v>36</v>
      </c>
      <c r="S547">
        <v>0</v>
      </c>
      <c r="T547" t="s">
        <v>36</v>
      </c>
      <c r="W547">
        <v>86</v>
      </c>
      <c r="X547" t="s">
        <v>38</v>
      </c>
      <c r="Y547">
        <v>69</v>
      </c>
      <c r="Z547" t="s">
        <v>38</v>
      </c>
    </row>
    <row r="548" spans="1:40" x14ac:dyDescent="0.35">
      <c r="A548" t="s">
        <v>34</v>
      </c>
      <c r="B548" t="s">
        <v>35</v>
      </c>
      <c r="C548">
        <v>38.847200000000001</v>
      </c>
      <c r="D548">
        <v>-77.034540000000007</v>
      </c>
      <c r="E548">
        <v>3</v>
      </c>
      <c r="F548" s="1">
        <v>43005</v>
      </c>
      <c r="G548">
        <v>0</v>
      </c>
      <c r="H548">
        <f t="shared" si="55"/>
        <v>363</v>
      </c>
      <c r="I548">
        <f t="shared" si="56"/>
        <v>33.105022831050228</v>
      </c>
      <c r="J548">
        <f t="shared" si="57"/>
        <v>33.120437956204377</v>
      </c>
      <c r="K548">
        <f t="shared" si="58"/>
        <v>33.106874132515159</v>
      </c>
      <c r="L548">
        <f t="shared" si="59"/>
        <v>99.827942188575364</v>
      </c>
      <c r="N548">
        <f t="shared" si="60"/>
        <v>175.68410185822432</v>
      </c>
      <c r="P548" t="s">
        <v>36</v>
      </c>
      <c r="Q548">
        <v>0</v>
      </c>
      <c r="R548" t="s">
        <v>36</v>
      </c>
      <c r="S548">
        <v>0</v>
      </c>
      <c r="T548" t="s">
        <v>36</v>
      </c>
      <c r="W548">
        <v>91</v>
      </c>
      <c r="X548" t="s">
        <v>38</v>
      </c>
      <c r="Y548">
        <v>72</v>
      </c>
      <c r="Z548" t="s">
        <v>38</v>
      </c>
    </row>
    <row r="549" spans="1:40" x14ac:dyDescent="0.35">
      <c r="A549" t="s">
        <v>34</v>
      </c>
      <c r="B549" t="s">
        <v>35</v>
      </c>
      <c r="C549">
        <v>38.847200000000001</v>
      </c>
      <c r="D549">
        <v>-77.034540000000007</v>
      </c>
      <c r="E549">
        <v>3</v>
      </c>
      <c r="F549" s="1">
        <v>43006</v>
      </c>
      <c r="G549">
        <v>0</v>
      </c>
      <c r="H549">
        <f t="shared" si="55"/>
        <v>363</v>
      </c>
      <c r="I549">
        <f t="shared" si="56"/>
        <v>33.105022831050228</v>
      </c>
      <c r="J549">
        <f t="shared" si="57"/>
        <v>33.120437956204377</v>
      </c>
      <c r="K549">
        <f t="shared" si="58"/>
        <v>33.106874132515159</v>
      </c>
      <c r="L549">
        <f t="shared" si="59"/>
        <v>99.827942188575364</v>
      </c>
      <c r="N549">
        <f t="shared" si="60"/>
        <v>175.68410185822432</v>
      </c>
      <c r="P549" t="s">
        <v>36</v>
      </c>
      <c r="Q549">
        <v>0</v>
      </c>
      <c r="R549" t="s">
        <v>36</v>
      </c>
      <c r="S549">
        <v>0</v>
      </c>
      <c r="T549" t="s">
        <v>36</v>
      </c>
      <c r="W549">
        <v>81</v>
      </c>
      <c r="X549" t="s">
        <v>38</v>
      </c>
      <c r="Y549">
        <v>66</v>
      </c>
      <c r="Z549" t="s">
        <v>38</v>
      </c>
    </row>
    <row r="550" spans="1:40" x14ac:dyDescent="0.35">
      <c r="A550" t="s">
        <v>34</v>
      </c>
      <c r="B550" t="s">
        <v>35</v>
      </c>
      <c r="C550">
        <v>38.847200000000001</v>
      </c>
      <c r="D550">
        <v>-77.034540000000007</v>
      </c>
      <c r="E550">
        <v>3</v>
      </c>
      <c r="F550" s="1">
        <v>43007</v>
      </c>
      <c r="G550">
        <v>0</v>
      </c>
      <c r="H550">
        <f t="shared" si="55"/>
        <v>363</v>
      </c>
      <c r="I550">
        <f t="shared" si="56"/>
        <v>33.105022831050228</v>
      </c>
      <c r="J550">
        <f t="shared" si="57"/>
        <v>33.120437956204377</v>
      </c>
      <c r="K550">
        <f t="shared" si="58"/>
        <v>33.106874132515159</v>
      </c>
      <c r="L550">
        <f t="shared" si="59"/>
        <v>99.827942188575364</v>
      </c>
      <c r="N550">
        <f t="shared" si="60"/>
        <v>175.68410185822432</v>
      </c>
      <c r="P550" t="s">
        <v>36</v>
      </c>
      <c r="Q550">
        <v>0</v>
      </c>
      <c r="R550" t="s">
        <v>36</v>
      </c>
      <c r="S550">
        <v>0</v>
      </c>
      <c r="T550" t="s">
        <v>36</v>
      </c>
      <c r="W550">
        <v>75</v>
      </c>
      <c r="X550" t="s">
        <v>38</v>
      </c>
      <c r="Y550">
        <v>58</v>
      </c>
      <c r="Z550" t="s">
        <v>38</v>
      </c>
    </row>
    <row r="551" spans="1:40" x14ac:dyDescent="0.35">
      <c r="A551" t="s">
        <v>34</v>
      </c>
      <c r="B551" t="s">
        <v>35</v>
      </c>
      <c r="C551">
        <v>38.847200000000001</v>
      </c>
      <c r="D551">
        <v>-77.034540000000007</v>
      </c>
      <c r="E551">
        <v>3</v>
      </c>
      <c r="F551" s="1">
        <v>43008</v>
      </c>
      <c r="G551">
        <v>0</v>
      </c>
      <c r="H551">
        <f t="shared" si="55"/>
        <v>363</v>
      </c>
      <c r="I551">
        <f t="shared" si="56"/>
        <v>33.105022831050228</v>
      </c>
      <c r="J551">
        <f t="shared" si="57"/>
        <v>33.120437956204377</v>
      </c>
      <c r="K551">
        <f t="shared" si="58"/>
        <v>33.106874132515159</v>
      </c>
      <c r="L551">
        <f t="shared" si="59"/>
        <v>99.827942188575364</v>
      </c>
      <c r="N551">
        <f t="shared" si="60"/>
        <v>175.68410185822432</v>
      </c>
      <c r="P551" t="s">
        <v>36</v>
      </c>
      <c r="Q551">
        <v>0</v>
      </c>
      <c r="R551" t="s">
        <v>36</v>
      </c>
      <c r="S551">
        <v>0</v>
      </c>
      <c r="T551" t="s">
        <v>36</v>
      </c>
      <c r="W551">
        <v>70</v>
      </c>
      <c r="X551" t="s">
        <v>38</v>
      </c>
      <c r="Y551">
        <v>57</v>
      </c>
      <c r="Z551" t="s">
        <v>38</v>
      </c>
    </row>
    <row r="552" spans="1:40" x14ac:dyDescent="0.35">
      <c r="A552" t="s">
        <v>34</v>
      </c>
      <c r="B552" t="s">
        <v>35</v>
      </c>
      <c r="C552">
        <v>38.847200000000001</v>
      </c>
      <c r="D552">
        <v>-77.034540000000007</v>
      </c>
      <c r="E552">
        <v>3</v>
      </c>
      <c r="F552" s="1">
        <v>43009</v>
      </c>
      <c r="G552">
        <v>0</v>
      </c>
      <c r="H552">
        <f t="shared" si="55"/>
        <v>363</v>
      </c>
      <c r="I552">
        <f t="shared" si="56"/>
        <v>33.105022831050228</v>
      </c>
      <c r="J552">
        <f t="shared" si="57"/>
        <v>33.120437956204377</v>
      </c>
      <c r="K552">
        <f t="shared" si="58"/>
        <v>33.106874132515159</v>
      </c>
      <c r="L552">
        <f t="shared" si="59"/>
        <v>99.827942188575364</v>
      </c>
      <c r="N552">
        <f t="shared" si="60"/>
        <v>175.68410185822432</v>
      </c>
      <c r="P552" t="s">
        <v>36</v>
      </c>
      <c r="Q552">
        <v>0</v>
      </c>
      <c r="R552" t="s">
        <v>36</v>
      </c>
      <c r="S552">
        <v>0</v>
      </c>
      <c r="T552" t="s">
        <v>36</v>
      </c>
      <c r="W552">
        <v>71</v>
      </c>
      <c r="X552" t="s">
        <v>38</v>
      </c>
      <c r="Y552">
        <v>51</v>
      </c>
      <c r="Z552" t="s">
        <v>38</v>
      </c>
    </row>
    <row r="553" spans="1:40" x14ac:dyDescent="0.35">
      <c r="A553" t="s">
        <v>34</v>
      </c>
      <c r="B553" t="s">
        <v>35</v>
      </c>
      <c r="C553">
        <v>38.847200000000001</v>
      </c>
      <c r="D553">
        <v>-77.034540000000007</v>
      </c>
      <c r="E553">
        <v>3</v>
      </c>
      <c r="F553" s="1">
        <v>43010</v>
      </c>
      <c r="G553">
        <v>0</v>
      </c>
      <c r="H553">
        <f t="shared" si="55"/>
        <v>363</v>
      </c>
      <c r="I553">
        <f t="shared" si="56"/>
        <v>33.105022831050228</v>
      </c>
      <c r="J553">
        <f t="shared" si="57"/>
        <v>33.120437956204377</v>
      </c>
      <c r="K553">
        <f t="shared" si="58"/>
        <v>33.106874132515159</v>
      </c>
      <c r="L553">
        <f t="shared" si="59"/>
        <v>99.827942188575364</v>
      </c>
      <c r="N553">
        <f t="shared" si="60"/>
        <v>175.68410185822432</v>
      </c>
      <c r="P553" t="s">
        <v>36</v>
      </c>
      <c r="Q553">
        <v>0</v>
      </c>
      <c r="R553" t="s">
        <v>36</v>
      </c>
      <c r="S553">
        <v>0</v>
      </c>
      <c r="T553" t="s">
        <v>36</v>
      </c>
      <c r="W553">
        <v>74</v>
      </c>
      <c r="X553" t="s">
        <v>38</v>
      </c>
      <c r="Y553">
        <v>52</v>
      </c>
      <c r="Z553" t="s">
        <v>38</v>
      </c>
    </row>
    <row r="554" spans="1:40" x14ac:dyDescent="0.35">
      <c r="A554" t="s">
        <v>34</v>
      </c>
      <c r="B554" t="s">
        <v>35</v>
      </c>
      <c r="C554">
        <v>38.847200000000001</v>
      </c>
      <c r="D554">
        <v>-77.034540000000007</v>
      </c>
      <c r="E554">
        <v>3</v>
      </c>
      <c r="F554" s="1">
        <v>43011</v>
      </c>
      <c r="G554">
        <v>0</v>
      </c>
      <c r="H554">
        <f t="shared" si="55"/>
        <v>363</v>
      </c>
      <c r="I554">
        <f t="shared" si="56"/>
        <v>33.105022831050228</v>
      </c>
      <c r="J554">
        <f t="shared" si="57"/>
        <v>33.120437956204377</v>
      </c>
      <c r="K554">
        <f t="shared" si="58"/>
        <v>33.106874132515159</v>
      </c>
      <c r="L554">
        <f t="shared" si="59"/>
        <v>99.827942188575364</v>
      </c>
      <c r="N554">
        <f t="shared" si="60"/>
        <v>175.68410185822432</v>
      </c>
      <c r="P554" t="s">
        <v>36</v>
      </c>
      <c r="Q554">
        <v>0</v>
      </c>
      <c r="R554" t="s">
        <v>36</v>
      </c>
      <c r="S554">
        <v>0</v>
      </c>
      <c r="T554" t="s">
        <v>36</v>
      </c>
      <c r="W554">
        <v>75</v>
      </c>
      <c r="X554" t="s">
        <v>38</v>
      </c>
      <c r="Y554">
        <v>56</v>
      </c>
      <c r="Z554" t="s">
        <v>38</v>
      </c>
    </row>
    <row r="555" spans="1:40" x14ac:dyDescent="0.35">
      <c r="A555" t="s">
        <v>34</v>
      </c>
      <c r="B555" t="s">
        <v>35</v>
      </c>
      <c r="C555">
        <v>38.847200000000001</v>
      </c>
      <c r="D555">
        <v>-77.034540000000007</v>
      </c>
      <c r="E555">
        <v>3</v>
      </c>
      <c r="F555" s="1">
        <v>43012</v>
      </c>
      <c r="G555">
        <v>0</v>
      </c>
      <c r="H555">
        <f t="shared" si="55"/>
        <v>363</v>
      </c>
      <c r="I555">
        <f t="shared" si="56"/>
        <v>33.105022831050228</v>
      </c>
      <c r="J555">
        <f t="shared" si="57"/>
        <v>33.120437956204377</v>
      </c>
      <c r="K555">
        <f t="shared" si="58"/>
        <v>33.106874132515159</v>
      </c>
      <c r="L555">
        <f t="shared" si="59"/>
        <v>99.827942188575364</v>
      </c>
      <c r="N555">
        <f t="shared" si="60"/>
        <v>175.68410185822432</v>
      </c>
      <c r="P555" t="s">
        <v>36</v>
      </c>
      <c r="Q555">
        <v>0</v>
      </c>
      <c r="R555" t="s">
        <v>36</v>
      </c>
      <c r="S555">
        <v>0</v>
      </c>
      <c r="T555" t="s">
        <v>36</v>
      </c>
      <c r="W555">
        <v>77</v>
      </c>
      <c r="X555" t="s">
        <v>38</v>
      </c>
      <c r="Y555">
        <v>56</v>
      </c>
      <c r="Z555" t="s">
        <v>38</v>
      </c>
    </row>
    <row r="556" spans="1:40" x14ac:dyDescent="0.35">
      <c r="A556" t="s">
        <v>34</v>
      </c>
      <c r="B556" t="s">
        <v>35</v>
      </c>
      <c r="C556">
        <v>38.847200000000001</v>
      </c>
      <c r="D556">
        <v>-77.034540000000007</v>
      </c>
      <c r="E556">
        <v>3</v>
      </c>
      <c r="F556" s="1">
        <v>43013</v>
      </c>
      <c r="G556">
        <v>0</v>
      </c>
      <c r="H556">
        <f t="shared" si="55"/>
        <v>363</v>
      </c>
      <c r="I556">
        <f t="shared" si="56"/>
        <v>33.105022831050228</v>
      </c>
      <c r="J556">
        <f t="shared" si="57"/>
        <v>33.120437956204377</v>
      </c>
      <c r="K556">
        <f t="shared" si="58"/>
        <v>33.106874132515159</v>
      </c>
      <c r="L556">
        <f t="shared" si="59"/>
        <v>99.827942188575364</v>
      </c>
      <c r="N556">
        <f t="shared" si="60"/>
        <v>175.68410185822432</v>
      </c>
      <c r="P556" t="s">
        <v>36</v>
      </c>
      <c r="Q556">
        <v>0</v>
      </c>
      <c r="R556" t="s">
        <v>36</v>
      </c>
      <c r="S556">
        <v>0</v>
      </c>
      <c r="T556" t="s">
        <v>36</v>
      </c>
      <c r="W556">
        <v>80</v>
      </c>
      <c r="X556" t="s">
        <v>38</v>
      </c>
      <c r="Y556">
        <v>58</v>
      </c>
      <c r="Z556" t="s">
        <v>38</v>
      </c>
    </row>
    <row r="557" spans="1:40" x14ac:dyDescent="0.35">
      <c r="A557" t="s">
        <v>34</v>
      </c>
      <c r="B557" t="s">
        <v>35</v>
      </c>
      <c r="C557">
        <v>38.847200000000001</v>
      </c>
      <c r="D557">
        <v>-77.034540000000007</v>
      </c>
      <c r="E557">
        <v>3</v>
      </c>
      <c r="F557" s="1">
        <v>43014</v>
      </c>
      <c r="G557">
        <v>0</v>
      </c>
      <c r="H557">
        <f t="shared" si="55"/>
        <v>363</v>
      </c>
      <c r="I557">
        <f t="shared" si="56"/>
        <v>33.105022831050228</v>
      </c>
      <c r="J557">
        <f t="shared" si="57"/>
        <v>33.120437956204377</v>
      </c>
      <c r="K557">
        <f t="shared" si="58"/>
        <v>33.106874132515159</v>
      </c>
      <c r="L557">
        <f t="shared" si="59"/>
        <v>99.827942188575364</v>
      </c>
      <c r="N557">
        <f t="shared" si="60"/>
        <v>175.68410185822432</v>
      </c>
      <c r="P557" t="s">
        <v>36</v>
      </c>
      <c r="Q557">
        <v>0</v>
      </c>
      <c r="R557" t="s">
        <v>36</v>
      </c>
      <c r="S557">
        <v>0</v>
      </c>
      <c r="T557" t="s">
        <v>36</v>
      </c>
      <c r="W557">
        <v>83</v>
      </c>
      <c r="X557" t="s">
        <v>38</v>
      </c>
      <c r="Y557">
        <v>65</v>
      </c>
      <c r="Z557" t="s">
        <v>38</v>
      </c>
    </row>
    <row r="558" spans="1:40" x14ac:dyDescent="0.35">
      <c r="A558" t="s">
        <v>34</v>
      </c>
      <c r="B558" t="s">
        <v>35</v>
      </c>
      <c r="C558">
        <v>38.847200000000001</v>
      </c>
      <c r="D558">
        <v>-77.034540000000007</v>
      </c>
      <c r="E558">
        <v>3</v>
      </c>
      <c r="F558" s="1">
        <v>43015</v>
      </c>
      <c r="G558">
        <v>0</v>
      </c>
      <c r="H558">
        <f t="shared" si="55"/>
        <v>363</v>
      </c>
      <c r="I558">
        <f t="shared" si="56"/>
        <v>33.105022831050228</v>
      </c>
      <c r="J558">
        <f t="shared" si="57"/>
        <v>33.120437956204377</v>
      </c>
      <c r="K558">
        <f t="shared" si="58"/>
        <v>33.106874132515159</v>
      </c>
      <c r="L558">
        <f t="shared" si="59"/>
        <v>99.827942188575364</v>
      </c>
      <c r="N558">
        <f t="shared" si="60"/>
        <v>175.68410185822432</v>
      </c>
      <c r="P558" t="s">
        <v>39</v>
      </c>
      <c r="Q558">
        <v>0</v>
      </c>
      <c r="R558" t="s">
        <v>36</v>
      </c>
      <c r="S558">
        <v>0</v>
      </c>
      <c r="T558" t="s">
        <v>36</v>
      </c>
      <c r="W558">
        <v>85</v>
      </c>
      <c r="X558" t="s">
        <v>38</v>
      </c>
      <c r="Y558">
        <v>65</v>
      </c>
      <c r="Z558" t="s">
        <v>38</v>
      </c>
    </row>
    <row r="559" spans="1:40" x14ac:dyDescent="0.35">
      <c r="A559" t="s">
        <v>34</v>
      </c>
      <c r="B559" t="s">
        <v>35</v>
      </c>
      <c r="C559">
        <v>38.847200000000001</v>
      </c>
      <c r="D559">
        <v>-77.034540000000007</v>
      </c>
      <c r="E559">
        <v>3</v>
      </c>
      <c r="F559" s="1">
        <v>43018</v>
      </c>
      <c r="G559">
        <v>0</v>
      </c>
      <c r="H559">
        <f t="shared" si="55"/>
        <v>363</v>
      </c>
      <c r="I559">
        <f t="shared" si="56"/>
        <v>33.105022831050228</v>
      </c>
      <c r="J559">
        <f t="shared" si="57"/>
        <v>33.120437956204377</v>
      </c>
      <c r="K559">
        <f t="shared" si="58"/>
        <v>33.106874132515159</v>
      </c>
      <c r="L559">
        <f t="shared" si="59"/>
        <v>99.827942188575364</v>
      </c>
      <c r="N559">
        <f t="shared" si="60"/>
        <v>175.68410185822432</v>
      </c>
      <c r="P559" t="s">
        <v>36</v>
      </c>
      <c r="Q559">
        <v>0</v>
      </c>
      <c r="R559" t="s">
        <v>36</v>
      </c>
      <c r="S559">
        <v>0</v>
      </c>
      <c r="T559" t="s">
        <v>36</v>
      </c>
      <c r="W559">
        <v>86</v>
      </c>
      <c r="X559" t="s">
        <v>38</v>
      </c>
      <c r="Y559">
        <v>72</v>
      </c>
      <c r="Z559" t="s">
        <v>38</v>
      </c>
      <c r="AE559">
        <v>1</v>
      </c>
      <c r="AF559" t="s">
        <v>38</v>
      </c>
      <c r="AM559">
        <v>1</v>
      </c>
      <c r="AN559" t="s">
        <v>38</v>
      </c>
    </row>
    <row r="560" spans="1:40" x14ac:dyDescent="0.35">
      <c r="A560" t="s">
        <v>34</v>
      </c>
      <c r="B560" t="s">
        <v>35</v>
      </c>
      <c r="C560">
        <v>38.847200000000001</v>
      </c>
      <c r="D560">
        <v>-77.034540000000007</v>
      </c>
      <c r="E560">
        <v>3</v>
      </c>
      <c r="F560" s="1">
        <v>43021</v>
      </c>
      <c r="G560">
        <v>0</v>
      </c>
      <c r="H560">
        <f t="shared" si="55"/>
        <v>363</v>
      </c>
      <c r="I560">
        <f t="shared" si="56"/>
        <v>33.105022831050228</v>
      </c>
      <c r="J560">
        <f t="shared" si="57"/>
        <v>33.120437956204377</v>
      </c>
      <c r="K560">
        <f t="shared" si="58"/>
        <v>33.106874132515159</v>
      </c>
      <c r="L560">
        <f t="shared" si="59"/>
        <v>99.827942188575364</v>
      </c>
      <c r="N560">
        <f t="shared" si="60"/>
        <v>175.68410185822432</v>
      </c>
      <c r="P560" t="s">
        <v>36</v>
      </c>
      <c r="Q560">
        <v>0</v>
      </c>
      <c r="R560" t="s">
        <v>36</v>
      </c>
      <c r="S560">
        <v>0</v>
      </c>
      <c r="T560" t="s">
        <v>36</v>
      </c>
      <c r="W560">
        <v>66</v>
      </c>
      <c r="X560" t="s">
        <v>38</v>
      </c>
      <c r="Y560">
        <v>60</v>
      </c>
      <c r="Z560" t="s">
        <v>38</v>
      </c>
      <c r="AA560">
        <v>1</v>
      </c>
      <c r="AB560" t="s">
        <v>38</v>
      </c>
    </row>
    <row r="561" spans="1:40" x14ac:dyDescent="0.35">
      <c r="A561" t="s">
        <v>34</v>
      </c>
      <c r="B561" t="s">
        <v>35</v>
      </c>
      <c r="C561">
        <v>38.847200000000001</v>
      </c>
      <c r="D561">
        <v>-77.034540000000007</v>
      </c>
      <c r="E561">
        <v>3</v>
      </c>
      <c r="F561" s="1">
        <v>43022</v>
      </c>
      <c r="G561">
        <v>0</v>
      </c>
      <c r="H561">
        <f t="shared" si="55"/>
        <v>363</v>
      </c>
      <c r="I561">
        <f t="shared" si="56"/>
        <v>33.105022831050228</v>
      </c>
      <c r="J561">
        <f t="shared" si="57"/>
        <v>33.120437956204377</v>
      </c>
      <c r="K561">
        <f t="shared" si="58"/>
        <v>33.106874132515159</v>
      </c>
      <c r="L561">
        <f t="shared" si="59"/>
        <v>99.827942188575364</v>
      </c>
      <c r="N561">
        <f t="shared" si="60"/>
        <v>175.68410185822432</v>
      </c>
      <c r="P561" t="s">
        <v>36</v>
      </c>
      <c r="Q561">
        <v>0</v>
      </c>
      <c r="R561" t="s">
        <v>36</v>
      </c>
      <c r="S561">
        <v>0</v>
      </c>
      <c r="T561" t="s">
        <v>36</v>
      </c>
      <c r="W561">
        <v>71</v>
      </c>
      <c r="X561" t="s">
        <v>38</v>
      </c>
      <c r="Y561">
        <v>62</v>
      </c>
      <c r="Z561" t="s">
        <v>38</v>
      </c>
    </row>
    <row r="562" spans="1:40" x14ac:dyDescent="0.35">
      <c r="A562" t="s">
        <v>34</v>
      </c>
      <c r="B562" t="s">
        <v>35</v>
      </c>
      <c r="C562">
        <v>38.847200000000001</v>
      </c>
      <c r="D562">
        <v>-77.034540000000007</v>
      </c>
      <c r="E562">
        <v>3</v>
      </c>
      <c r="F562" s="1">
        <v>43023</v>
      </c>
      <c r="G562">
        <v>0</v>
      </c>
      <c r="H562">
        <f t="shared" si="55"/>
        <v>363</v>
      </c>
      <c r="I562">
        <f t="shared" si="56"/>
        <v>33.105022831050228</v>
      </c>
      <c r="J562">
        <f t="shared" si="57"/>
        <v>33.120437956204377</v>
      </c>
      <c r="K562">
        <f t="shared" si="58"/>
        <v>33.106874132515159</v>
      </c>
      <c r="L562">
        <f t="shared" si="59"/>
        <v>99.827942188575364</v>
      </c>
      <c r="N562">
        <f t="shared" si="60"/>
        <v>175.68410185822432</v>
      </c>
      <c r="P562" t="s">
        <v>39</v>
      </c>
      <c r="Q562">
        <v>0</v>
      </c>
      <c r="R562" t="s">
        <v>36</v>
      </c>
      <c r="S562">
        <v>0</v>
      </c>
      <c r="T562" t="s">
        <v>36</v>
      </c>
      <c r="W562">
        <v>79</v>
      </c>
      <c r="X562" t="s">
        <v>38</v>
      </c>
      <c r="Y562">
        <v>64</v>
      </c>
      <c r="Z562" t="s">
        <v>38</v>
      </c>
      <c r="AA562">
        <v>1</v>
      </c>
      <c r="AB562" t="s">
        <v>38</v>
      </c>
    </row>
    <row r="563" spans="1:40" x14ac:dyDescent="0.35">
      <c r="A563" t="s">
        <v>34</v>
      </c>
      <c r="B563" t="s">
        <v>35</v>
      </c>
      <c r="C563">
        <v>38.847200000000001</v>
      </c>
      <c r="D563">
        <v>-77.034540000000007</v>
      </c>
      <c r="E563">
        <v>3</v>
      </c>
      <c r="F563" s="1">
        <v>43025</v>
      </c>
      <c r="G563">
        <v>0</v>
      </c>
      <c r="H563">
        <f t="shared" si="55"/>
        <v>363</v>
      </c>
      <c r="I563">
        <f t="shared" si="56"/>
        <v>33.105022831050228</v>
      </c>
      <c r="J563">
        <f t="shared" si="57"/>
        <v>33.120437956204377</v>
      </c>
      <c r="K563">
        <f t="shared" si="58"/>
        <v>33.106874132515159</v>
      </c>
      <c r="L563">
        <f t="shared" si="59"/>
        <v>99.827942188575364</v>
      </c>
      <c r="N563">
        <f t="shared" si="60"/>
        <v>175.68410185822432</v>
      </c>
      <c r="P563" t="s">
        <v>36</v>
      </c>
      <c r="Q563">
        <v>0</v>
      </c>
      <c r="R563" t="s">
        <v>36</v>
      </c>
      <c r="S563">
        <v>0</v>
      </c>
      <c r="T563" t="s">
        <v>36</v>
      </c>
      <c r="W563">
        <v>64</v>
      </c>
      <c r="X563" t="s">
        <v>38</v>
      </c>
      <c r="Y563">
        <v>46</v>
      </c>
      <c r="Z563" t="s">
        <v>38</v>
      </c>
    </row>
    <row r="564" spans="1:40" x14ac:dyDescent="0.35">
      <c r="A564" t="s">
        <v>34</v>
      </c>
      <c r="B564" t="s">
        <v>35</v>
      </c>
      <c r="C564">
        <v>38.847200000000001</v>
      </c>
      <c r="D564">
        <v>-77.034540000000007</v>
      </c>
      <c r="E564">
        <v>3</v>
      </c>
      <c r="F564" s="1">
        <v>43026</v>
      </c>
      <c r="G564">
        <v>0</v>
      </c>
      <c r="H564">
        <f t="shared" si="55"/>
        <v>363</v>
      </c>
      <c r="I564">
        <f t="shared" si="56"/>
        <v>33.105022831050228</v>
      </c>
      <c r="J564">
        <f t="shared" si="57"/>
        <v>33.120437956204377</v>
      </c>
      <c r="K564">
        <f t="shared" si="58"/>
        <v>33.106874132515159</v>
      </c>
      <c r="L564">
        <f t="shared" si="59"/>
        <v>99.827942188575364</v>
      </c>
      <c r="N564">
        <f t="shared" si="60"/>
        <v>175.68410185822432</v>
      </c>
      <c r="P564" t="s">
        <v>36</v>
      </c>
      <c r="Q564">
        <v>0</v>
      </c>
      <c r="R564" t="s">
        <v>36</v>
      </c>
      <c r="S564">
        <v>0</v>
      </c>
      <c r="T564" t="s">
        <v>36</v>
      </c>
      <c r="W564">
        <v>71</v>
      </c>
      <c r="X564" t="s">
        <v>38</v>
      </c>
      <c r="Y564">
        <v>45</v>
      </c>
      <c r="Z564" t="s">
        <v>38</v>
      </c>
      <c r="AM564">
        <v>1</v>
      </c>
      <c r="AN564" t="s">
        <v>38</v>
      </c>
    </row>
    <row r="565" spans="1:40" x14ac:dyDescent="0.35">
      <c r="A565" t="s">
        <v>34</v>
      </c>
      <c r="B565" t="s">
        <v>35</v>
      </c>
      <c r="C565">
        <v>38.847200000000001</v>
      </c>
      <c r="D565">
        <v>-77.034540000000007</v>
      </c>
      <c r="E565">
        <v>3</v>
      </c>
      <c r="F565" s="1">
        <v>43027</v>
      </c>
      <c r="G565">
        <v>0</v>
      </c>
      <c r="H565">
        <f t="shared" si="55"/>
        <v>363</v>
      </c>
      <c r="I565">
        <f t="shared" si="56"/>
        <v>33.105022831050228</v>
      </c>
      <c r="J565">
        <f t="shared" si="57"/>
        <v>33.120437956204377</v>
      </c>
      <c r="K565">
        <f t="shared" si="58"/>
        <v>33.106874132515159</v>
      </c>
      <c r="L565">
        <f t="shared" si="59"/>
        <v>99.827942188575364</v>
      </c>
      <c r="N565">
        <f t="shared" si="60"/>
        <v>175.68410185822432</v>
      </c>
      <c r="P565" t="s">
        <v>36</v>
      </c>
      <c r="Q565">
        <v>0</v>
      </c>
      <c r="R565" t="s">
        <v>36</v>
      </c>
      <c r="S565">
        <v>0</v>
      </c>
      <c r="T565" t="s">
        <v>36</v>
      </c>
      <c r="W565">
        <v>72</v>
      </c>
      <c r="X565" t="s">
        <v>38</v>
      </c>
      <c r="Y565">
        <v>49</v>
      </c>
      <c r="Z565" t="s">
        <v>38</v>
      </c>
    </row>
    <row r="566" spans="1:40" x14ac:dyDescent="0.35">
      <c r="A566" t="s">
        <v>34</v>
      </c>
      <c r="B566" t="s">
        <v>35</v>
      </c>
      <c r="C566">
        <v>38.847200000000001</v>
      </c>
      <c r="D566">
        <v>-77.034540000000007</v>
      </c>
      <c r="E566">
        <v>3</v>
      </c>
      <c r="F566" s="1">
        <v>43028</v>
      </c>
      <c r="G566">
        <v>0</v>
      </c>
      <c r="H566">
        <f t="shared" si="55"/>
        <v>363</v>
      </c>
      <c r="I566">
        <f t="shared" si="56"/>
        <v>33.105022831050228</v>
      </c>
      <c r="J566">
        <f t="shared" si="57"/>
        <v>33.120437956204377</v>
      </c>
      <c r="K566">
        <f t="shared" si="58"/>
        <v>33.106874132515159</v>
      </c>
      <c r="L566">
        <f t="shared" si="59"/>
        <v>99.827942188575364</v>
      </c>
      <c r="N566">
        <f t="shared" si="60"/>
        <v>175.68410185822432</v>
      </c>
      <c r="P566" t="s">
        <v>36</v>
      </c>
      <c r="Q566">
        <v>0</v>
      </c>
      <c r="R566" t="s">
        <v>36</v>
      </c>
      <c r="S566">
        <v>0</v>
      </c>
      <c r="T566" t="s">
        <v>36</v>
      </c>
      <c r="W566">
        <v>77</v>
      </c>
      <c r="X566" t="s">
        <v>38</v>
      </c>
      <c r="Y566">
        <v>55</v>
      </c>
      <c r="Z566" t="s">
        <v>38</v>
      </c>
    </row>
    <row r="567" spans="1:40" x14ac:dyDescent="0.35">
      <c r="A567" t="s">
        <v>34</v>
      </c>
      <c r="B567" t="s">
        <v>35</v>
      </c>
      <c r="C567">
        <v>38.847200000000001</v>
      </c>
      <c r="D567">
        <v>-77.034540000000007</v>
      </c>
      <c r="E567">
        <v>3</v>
      </c>
      <c r="F567" s="1">
        <v>43029</v>
      </c>
      <c r="G567">
        <v>0</v>
      </c>
      <c r="H567">
        <f t="shared" si="55"/>
        <v>363</v>
      </c>
      <c r="I567">
        <f t="shared" si="56"/>
        <v>33.105022831050228</v>
      </c>
      <c r="J567">
        <f t="shared" si="57"/>
        <v>33.120437956204377</v>
      </c>
      <c r="K567">
        <f t="shared" si="58"/>
        <v>33.106874132515159</v>
      </c>
      <c r="L567">
        <f t="shared" si="59"/>
        <v>99.827942188575364</v>
      </c>
      <c r="N567">
        <f t="shared" si="60"/>
        <v>175.68410185822432</v>
      </c>
      <c r="P567" t="s">
        <v>36</v>
      </c>
      <c r="Q567">
        <v>0</v>
      </c>
      <c r="R567" t="s">
        <v>36</v>
      </c>
      <c r="S567">
        <v>0</v>
      </c>
      <c r="T567" t="s">
        <v>36</v>
      </c>
      <c r="W567">
        <v>78</v>
      </c>
      <c r="X567" t="s">
        <v>38</v>
      </c>
      <c r="Y567">
        <v>52</v>
      </c>
      <c r="Z567" t="s">
        <v>38</v>
      </c>
    </row>
    <row r="568" spans="1:40" x14ac:dyDescent="0.35">
      <c r="A568" t="s">
        <v>34</v>
      </c>
      <c r="B568" t="s">
        <v>35</v>
      </c>
      <c r="C568">
        <v>38.847200000000001</v>
      </c>
      <c r="D568">
        <v>-77.034540000000007</v>
      </c>
      <c r="E568">
        <v>3</v>
      </c>
      <c r="F568" s="1">
        <v>43030</v>
      </c>
      <c r="G568">
        <v>0</v>
      </c>
      <c r="H568">
        <f t="shared" si="55"/>
        <v>363</v>
      </c>
      <c r="I568">
        <f t="shared" si="56"/>
        <v>33.105022831050228</v>
      </c>
      <c r="J568">
        <f t="shared" si="57"/>
        <v>33.120437956204377</v>
      </c>
      <c r="K568">
        <f t="shared" si="58"/>
        <v>33.106874132515159</v>
      </c>
      <c r="L568">
        <f t="shared" si="59"/>
        <v>99.827942188575364</v>
      </c>
      <c r="N568">
        <f t="shared" si="60"/>
        <v>175.68410185822432</v>
      </c>
      <c r="P568" t="s">
        <v>36</v>
      </c>
      <c r="Q568">
        <v>0</v>
      </c>
      <c r="R568" t="s">
        <v>36</v>
      </c>
      <c r="S568">
        <v>0</v>
      </c>
      <c r="T568" t="s">
        <v>36</v>
      </c>
      <c r="W568">
        <v>77</v>
      </c>
      <c r="X568" t="s">
        <v>38</v>
      </c>
      <c r="Y568">
        <v>54</v>
      </c>
      <c r="Z568" t="s">
        <v>38</v>
      </c>
    </row>
    <row r="569" spans="1:40" x14ac:dyDescent="0.35">
      <c r="A569" t="s">
        <v>34</v>
      </c>
      <c r="B569" t="s">
        <v>35</v>
      </c>
      <c r="C569">
        <v>38.847200000000001</v>
      </c>
      <c r="D569">
        <v>-77.034540000000007</v>
      </c>
      <c r="E569">
        <v>3</v>
      </c>
      <c r="F569" s="1">
        <v>43033</v>
      </c>
      <c r="G569">
        <v>0</v>
      </c>
      <c r="H569">
        <f t="shared" si="55"/>
        <v>363</v>
      </c>
      <c r="I569">
        <f t="shared" si="56"/>
        <v>33.105022831050228</v>
      </c>
      <c r="J569">
        <f t="shared" si="57"/>
        <v>33.120437956204377</v>
      </c>
      <c r="K569">
        <f t="shared" si="58"/>
        <v>33.106874132515159</v>
      </c>
      <c r="L569">
        <f t="shared" si="59"/>
        <v>99.827942188575364</v>
      </c>
      <c r="N569">
        <f t="shared" si="60"/>
        <v>175.68410185822432</v>
      </c>
      <c r="P569" t="s">
        <v>36</v>
      </c>
      <c r="Q569">
        <v>0</v>
      </c>
      <c r="R569" t="s">
        <v>36</v>
      </c>
      <c r="S569">
        <v>0</v>
      </c>
      <c r="T569" t="s">
        <v>36</v>
      </c>
      <c r="W569">
        <v>64</v>
      </c>
      <c r="X569" t="s">
        <v>38</v>
      </c>
      <c r="Y569">
        <v>50</v>
      </c>
      <c r="Z569" t="s">
        <v>38</v>
      </c>
    </row>
    <row r="570" spans="1:40" x14ac:dyDescent="0.35">
      <c r="A570" t="s">
        <v>34</v>
      </c>
      <c r="B570" t="s">
        <v>35</v>
      </c>
      <c r="C570">
        <v>38.847200000000001</v>
      </c>
      <c r="D570">
        <v>-77.034540000000007</v>
      </c>
      <c r="E570">
        <v>3</v>
      </c>
      <c r="F570" s="1">
        <v>43034</v>
      </c>
      <c r="G570">
        <v>0</v>
      </c>
      <c r="H570">
        <f t="shared" si="55"/>
        <v>363</v>
      </c>
      <c r="I570">
        <f t="shared" si="56"/>
        <v>33.105022831050228</v>
      </c>
      <c r="J570">
        <f t="shared" si="57"/>
        <v>33.120437956204377</v>
      </c>
      <c r="K570">
        <f t="shared" si="58"/>
        <v>33.106874132515159</v>
      </c>
      <c r="L570">
        <f t="shared" si="59"/>
        <v>99.827942188575364</v>
      </c>
      <c r="N570">
        <f t="shared" si="60"/>
        <v>175.68410185822432</v>
      </c>
      <c r="P570" t="s">
        <v>39</v>
      </c>
      <c r="Q570">
        <v>0</v>
      </c>
      <c r="R570" t="s">
        <v>36</v>
      </c>
      <c r="S570">
        <v>0</v>
      </c>
      <c r="T570" t="s">
        <v>36</v>
      </c>
      <c r="W570">
        <v>62</v>
      </c>
      <c r="X570" t="s">
        <v>38</v>
      </c>
      <c r="Y570">
        <v>49</v>
      </c>
      <c r="Z570" t="s">
        <v>38</v>
      </c>
    </row>
    <row r="571" spans="1:40" x14ac:dyDescent="0.35">
      <c r="A571" t="s">
        <v>34</v>
      </c>
      <c r="B571" t="s">
        <v>35</v>
      </c>
      <c r="C571">
        <v>38.847200000000001</v>
      </c>
      <c r="D571">
        <v>-77.034540000000007</v>
      </c>
      <c r="E571">
        <v>3</v>
      </c>
      <c r="F571" s="1">
        <v>43035</v>
      </c>
      <c r="G571">
        <v>0</v>
      </c>
      <c r="H571">
        <f t="shared" si="55"/>
        <v>363</v>
      </c>
      <c r="I571">
        <f t="shared" si="56"/>
        <v>33.105022831050228</v>
      </c>
      <c r="J571">
        <f t="shared" si="57"/>
        <v>33.120437956204377</v>
      </c>
      <c r="K571">
        <f t="shared" si="58"/>
        <v>33.106874132515159</v>
      </c>
      <c r="L571">
        <f t="shared" si="59"/>
        <v>99.827942188575364</v>
      </c>
      <c r="N571">
        <f t="shared" si="60"/>
        <v>175.68410185822432</v>
      </c>
      <c r="P571" t="s">
        <v>36</v>
      </c>
      <c r="Q571">
        <v>0</v>
      </c>
      <c r="R571" t="s">
        <v>36</v>
      </c>
      <c r="S571">
        <v>0</v>
      </c>
      <c r="T571" t="s">
        <v>36</v>
      </c>
      <c r="W571">
        <v>71</v>
      </c>
      <c r="X571" t="s">
        <v>38</v>
      </c>
      <c r="Y571">
        <v>43</v>
      </c>
      <c r="Z571" t="s">
        <v>38</v>
      </c>
    </row>
    <row r="572" spans="1:40" x14ac:dyDescent="0.35">
      <c r="A572" t="s">
        <v>34</v>
      </c>
      <c r="B572" t="s">
        <v>35</v>
      </c>
      <c r="C572">
        <v>38.847200000000001</v>
      </c>
      <c r="D572">
        <v>-77.034540000000007</v>
      </c>
      <c r="E572">
        <v>3</v>
      </c>
      <c r="F572" s="1">
        <v>43036</v>
      </c>
      <c r="G572">
        <v>0</v>
      </c>
      <c r="H572">
        <f t="shared" si="55"/>
        <v>363</v>
      </c>
      <c r="I572">
        <f t="shared" si="56"/>
        <v>33.105022831050228</v>
      </c>
      <c r="J572">
        <f t="shared" si="57"/>
        <v>33.120437956204377</v>
      </c>
      <c r="K572">
        <f t="shared" si="58"/>
        <v>33.106874132515159</v>
      </c>
      <c r="L572">
        <f t="shared" si="59"/>
        <v>99.827942188575364</v>
      </c>
      <c r="N572">
        <f t="shared" si="60"/>
        <v>175.68410185822432</v>
      </c>
      <c r="P572" t="s">
        <v>36</v>
      </c>
      <c r="Q572">
        <v>0</v>
      </c>
      <c r="R572" t="s">
        <v>36</v>
      </c>
      <c r="S572">
        <v>0</v>
      </c>
      <c r="T572" t="s">
        <v>36</v>
      </c>
      <c r="W572">
        <v>73</v>
      </c>
      <c r="X572" t="s">
        <v>38</v>
      </c>
      <c r="Y572">
        <v>54</v>
      </c>
      <c r="Z572" t="s">
        <v>38</v>
      </c>
    </row>
    <row r="573" spans="1:40" x14ac:dyDescent="0.35">
      <c r="A573" t="s">
        <v>34</v>
      </c>
      <c r="B573" t="s">
        <v>35</v>
      </c>
      <c r="C573">
        <v>38.847200000000001</v>
      </c>
      <c r="D573">
        <v>-77.034540000000007</v>
      </c>
      <c r="E573">
        <v>3</v>
      </c>
      <c r="F573" s="1">
        <v>43039</v>
      </c>
      <c r="G573">
        <v>0</v>
      </c>
      <c r="H573">
        <f t="shared" si="55"/>
        <v>363</v>
      </c>
      <c r="I573">
        <f t="shared" si="56"/>
        <v>33.105022831050228</v>
      </c>
      <c r="J573">
        <f t="shared" si="57"/>
        <v>33.120437956204377</v>
      </c>
      <c r="K573">
        <f t="shared" si="58"/>
        <v>33.106874132515159</v>
      </c>
      <c r="L573">
        <f t="shared" si="59"/>
        <v>99.827942188575364</v>
      </c>
      <c r="N573">
        <f t="shared" si="60"/>
        <v>175.68410185822432</v>
      </c>
      <c r="P573" t="s">
        <v>36</v>
      </c>
      <c r="Q573">
        <v>0</v>
      </c>
      <c r="R573" t="s">
        <v>36</v>
      </c>
      <c r="S573">
        <v>0</v>
      </c>
      <c r="T573" t="s">
        <v>36</v>
      </c>
      <c r="W573">
        <v>63</v>
      </c>
      <c r="X573" t="s">
        <v>38</v>
      </c>
      <c r="Y573">
        <v>44</v>
      </c>
      <c r="Z573" t="s">
        <v>38</v>
      </c>
    </row>
    <row r="574" spans="1:40" x14ac:dyDescent="0.35">
      <c r="A574" t="s">
        <v>34</v>
      </c>
      <c r="B574" t="s">
        <v>35</v>
      </c>
      <c r="C574">
        <v>38.847200000000001</v>
      </c>
      <c r="D574">
        <v>-77.034540000000007</v>
      </c>
      <c r="E574">
        <v>3</v>
      </c>
      <c r="F574" s="1">
        <v>43040</v>
      </c>
      <c r="G574">
        <v>0</v>
      </c>
      <c r="H574">
        <f t="shared" si="55"/>
        <v>363</v>
      </c>
      <c r="I574">
        <f t="shared" si="56"/>
        <v>33.105022831050228</v>
      </c>
      <c r="J574">
        <f t="shared" si="57"/>
        <v>33.120437956204377</v>
      </c>
      <c r="K574">
        <f t="shared" si="58"/>
        <v>33.106874132515159</v>
      </c>
      <c r="L574">
        <f t="shared" si="59"/>
        <v>99.827942188575364</v>
      </c>
      <c r="N574">
        <f t="shared" si="60"/>
        <v>175.68410185822432</v>
      </c>
      <c r="P574" t="s">
        <v>39</v>
      </c>
      <c r="Q574">
        <v>0</v>
      </c>
      <c r="R574" t="s">
        <v>36</v>
      </c>
      <c r="S574">
        <v>0</v>
      </c>
      <c r="T574" t="s">
        <v>36</v>
      </c>
      <c r="W574">
        <v>64</v>
      </c>
      <c r="X574" t="s">
        <v>38</v>
      </c>
      <c r="Y574">
        <v>46</v>
      </c>
      <c r="Z574" t="s">
        <v>38</v>
      </c>
    </row>
    <row r="575" spans="1:40" x14ac:dyDescent="0.35">
      <c r="A575" t="s">
        <v>34</v>
      </c>
      <c r="B575" t="s">
        <v>35</v>
      </c>
      <c r="C575">
        <v>38.847200000000001</v>
      </c>
      <c r="D575">
        <v>-77.034540000000007</v>
      </c>
      <c r="E575">
        <v>3</v>
      </c>
      <c r="F575" s="1">
        <v>43041</v>
      </c>
      <c r="G575">
        <v>0</v>
      </c>
      <c r="H575">
        <f t="shared" si="55"/>
        <v>363</v>
      </c>
      <c r="I575">
        <f t="shared" si="56"/>
        <v>33.105022831050228</v>
      </c>
      <c r="J575">
        <f t="shared" si="57"/>
        <v>33.120437956204377</v>
      </c>
      <c r="K575">
        <f t="shared" si="58"/>
        <v>33.106874132515159</v>
      </c>
      <c r="L575">
        <f t="shared" si="59"/>
        <v>99.827942188575364</v>
      </c>
      <c r="N575">
        <f t="shared" si="60"/>
        <v>175.68410185822432</v>
      </c>
      <c r="P575" t="s">
        <v>39</v>
      </c>
      <c r="Q575">
        <v>0</v>
      </c>
      <c r="R575" t="s">
        <v>36</v>
      </c>
      <c r="S575">
        <v>0</v>
      </c>
      <c r="T575" t="s">
        <v>36</v>
      </c>
      <c r="W575">
        <v>77</v>
      </c>
      <c r="X575" t="s">
        <v>38</v>
      </c>
      <c r="Y575">
        <v>51</v>
      </c>
      <c r="Z575" t="s">
        <v>38</v>
      </c>
    </row>
    <row r="576" spans="1:40" x14ac:dyDescent="0.35">
      <c r="A576" t="s">
        <v>34</v>
      </c>
      <c r="B576" t="s">
        <v>35</v>
      </c>
      <c r="C576">
        <v>38.847200000000001</v>
      </c>
      <c r="D576">
        <v>-77.034540000000007</v>
      </c>
      <c r="E576">
        <v>3</v>
      </c>
      <c r="F576" s="1">
        <v>43042</v>
      </c>
      <c r="G576">
        <v>0</v>
      </c>
      <c r="H576">
        <f t="shared" si="55"/>
        <v>363</v>
      </c>
      <c r="I576">
        <f t="shared" si="56"/>
        <v>33.105022831050228</v>
      </c>
      <c r="J576">
        <f t="shared" si="57"/>
        <v>33.120437956204377</v>
      </c>
      <c r="K576">
        <f t="shared" si="58"/>
        <v>33.106874132515159</v>
      </c>
      <c r="L576">
        <f t="shared" si="59"/>
        <v>99.827942188575364</v>
      </c>
      <c r="N576">
        <f t="shared" si="60"/>
        <v>175.68410185822432</v>
      </c>
      <c r="P576" t="s">
        <v>36</v>
      </c>
      <c r="Q576">
        <v>0</v>
      </c>
      <c r="R576" t="s">
        <v>36</v>
      </c>
      <c r="S576">
        <v>0</v>
      </c>
      <c r="T576" t="s">
        <v>36</v>
      </c>
      <c r="W576">
        <v>78</v>
      </c>
      <c r="X576" t="s">
        <v>38</v>
      </c>
      <c r="Y576">
        <v>58</v>
      </c>
      <c r="Z576" t="s">
        <v>38</v>
      </c>
    </row>
    <row r="577" spans="1:32" x14ac:dyDescent="0.35">
      <c r="A577" t="s">
        <v>34</v>
      </c>
      <c r="B577" t="s">
        <v>35</v>
      </c>
      <c r="C577">
        <v>38.847200000000001</v>
      </c>
      <c r="D577">
        <v>-77.034540000000007</v>
      </c>
      <c r="E577">
        <v>3</v>
      </c>
      <c r="F577" s="1">
        <v>43045</v>
      </c>
      <c r="G577">
        <v>0</v>
      </c>
      <c r="H577">
        <f t="shared" si="55"/>
        <v>363</v>
      </c>
      <c r="I577">
        <f t="shared" si="56"/>
        <v>33.105022831050228</v>
      </c>
      <c r="J577">
        <f t="shared" si="57"/>
        <v>33.120437956204377</v>
      </c>
      <c r="K577">
        <f t="shared" si="58"/>
        <v>33.106874132515159</v>
      </c>
      <c r="L577">
        <f t="shared" si="59"/>
        <v>99.827942188575364</v>
      </c>
      <c r="N577">
        <f t="shared" si="60"/>
        <v>175.68410185822432</v>
      </c>
      <c r="P577" t="s">
        <v>39</v>
      </c>
      <c r="Q577">
        <v>0</v>
      </c>
      <c r="R577" t="s">
        <v>36</v>
      </c>
      <c r="S577">
        <v>0</v>
      </c>
      <c r="T577" t="s">
        <v>36</v>
      </c>
      <c r="W577">
        <v>70</v>
      </c>
      <c r="X577" t="s">
        <v>38</v>
      </c>
      <c r="Y577">
        <v>56</v>
      </c>
      <c r="Z577" t="s">
        <v>38</v>
      </c>
      <c r="AE577">
        <v>1</v>
      </c>
      <c r="AF577" t="s">
        <v>38</v>
      </c>
    </row>
    <row r="578" spans="1:32" x14ac:dyDescent="0.35">
      <c r="A578" t="s">
        <v>34</v>
      </c>
      <c r="B578" t="s">
        <v>35</v>
      </c>
      <c r="C578">
        <v>38.847200000000001</v>
      </c>
      <c r="D578">
        <v>-77.034540000000007</v>
      </c>
      <c r="E578">
        <v>3</v>
      </c>
      <c r="F578" s="1">
        <v>43047</v>
      </c>
      <c r="G578">
        <v>0</v>
      </c>
      <c r="H578">
        <f t="shared" si="55"/>
        <v>363</v>
      </c>
      <c r="I578">
        <f t="shared" si="56"/>
        <v>33.105022831050228</v>
      </c>
      <c r="J578">
        <f t="shared" si="57"/>
        <v>33.120437956204377</v>
      </c>
      <c r="K578">
        <f t="shared" si="58"/>
        <v>33.106874132515159</v>
      </c>
      <c r="L578">
        <f t="shared" si="59"/>
        <v>99.827942188575364</v>
      </c>
      <c r="N578">
        <f t="shared" si="60"/>
        <v>175.68410185822432</v>
      </c>
      <c r="P578" t="s">
        <v>36</v>
      </c>
      <c r="Q578">
        <v>0</v>
      </c>
      <c r="R578" t="s">
        <v>36</v>
      </c>
      <c r="S578">
        <v>0</v>
      </c>
      <c r="T578" t="s">
        <v>36</v>
      </c>
      <c r="W578">
        <v>49</v>
      </c>
      <c r="X578" t="s">
        <v>38</v>
      </c>
      <c r="Y578">
        <v>42</v>
      </c>
      <c r="Z578" t="s">
        <v>38</v>
      </c>
      <c r="AA578">
        <v>1</v>
      </c>
      <c r="AB578" t="s">
        <v>38</v>
      </c>
    </row>
    <row r="579" spans="1:32" x14ac:dyDescent="0.35">
      <c r="A579" t="s">
        <v>34</v>
      </c>
      <c r="B579" t="s">
        <v>35</v>
      </c>
      <c r="C579">
        <v>38.847200000000001</v>
      </c>
      <c r="D579">
        <v>-77.034540000000007</v>
      </c>
      <c r="E579">
        <v>3</v>
      </c>
      <c r="F579" s="1">
        <v>43049</v>
      </c>
      <c r="G579">
        <v>0</v>
      </c>
      <c r="H579">
        <f t="shared" si="55"/>
        <v>363</v>
      </c>
      <c r="I579">
        <f t="shared" si="56"/>
        <v>33.105022831050228</v>
      </c>
      <c r="J579">
        <f t="shared" si="57"/>
        <v>33.120437956204377</v>
      </c>
      <c r="K579">
        <f t="shared" si="58"/>
        <v>33.106874132515159</v>
      </c>
      <c r="L579">
        <f t="shared" si="59"/>
        <v>99.827942188575364</v>
      </c>
      <c r="N579">
        <f t="shared" si="60"/>
        <v>175.68410185822432</v>
      </c>
      <c r="P579" t="s">
        <v>36</v>
      </c>
      <c r="Q579">
        <v>0</v>
      </c>
      <c r="R579" t="s">
        <v>36</v>
      </c>
      <c r="S579">
        <v>0</v>
      </c>
      <c r="T579" t="s">
        <v>36</v>
      </c>
      <c r="W579">
        <v>50</v>
      </c>
      <c r="X579" t="s">
        <v>38</v>
      </c>
      <c r="Y579">
        <v>32</v>
      </c>
      <c r="Z579" t="s">
        <v>38</v>
      </c>
      <c r="AA579">
        <v>1</v>
      </c>
      <c r="AB579" t="s">
        <v>38</v>
      </c>
    </row>
    <row r="580" spans="1:32" x14ac:dyDescent="0.35">
      <c r="A580" t="s">
        <v>34</v>
      </c>
      <c r="B580" t="s">
        <v>35</v>
      </c>
      <c r="C580">
        <v>38.847200000000001</v>
      </c>
      <c r="D580">
        <v>-77.034540000000007</v>
      </c>
      <c r="E580">
        <v>3</v>
      </c>
      <c r="F580" s="1">
        <v>43050</v>
      </c>
      <c r="G580">
        <v>0</v>
      </c>
      <c r="H580">
        <f t="shared" si="55"/>
        <v>363</v>
      </c>
      <c r="I580">
        <f t="shared" si="56"/>
        <v>33.105022831050228</v>
      </c>
      <c r="J580">
        <f t="shared" si="57"/>
        <v>33.120437956204377</v>
      </c>
      <c r="K580">
        <f t="shared" si="58"/>
        <v>33.106874132515159</v>
      </c>
      <c r="L580">
        <f t="shared" si="59"/>
        <v>99.827942188575364</v>
      </c>
      <c r="N580">
        <f t="shared" si="60"/>
        <v>175.68410185822432</v>
      </c>
      <c r="P580" t="s">
        <v>36</v>
      </c>
      <c r="Q580">
        <v>0</v>
      </c>
      <c r="R580" t="s">
        <v>36</v>
      </c>
      <c r="S580">
        <v>0</v>
      </c>
      <c r="T580" t="s">
        <v>36</v>
      </c>
      <c r="W580">
        <v>39</v>
      </c>
      <c r="X580" t="s">
        <v>38</v>
      </c>
      <c r="Y580">
        <v>26</v>
      </c>
      <c r="Z580" t="s">
        <v>38</v>
      </c>
    </row>
    <row r="581" spans="1:32" x14ac:dyDescent="0.35">
      <c r="A581" t="s">
        <v>34</v>
      </c>
      <c r="B581" t="s">
        <v>35</v>
      </c>
      <c r="C581">
        <v>38.847200000000001</v>
      </c>
      <c r="D581">
        <v>-77.034540000000007</v>
      </c>
      <c r="E581">
        <v>3</v>
      </c>
      <c r="F581" s="1">
        <v>43053</v>
      </c>
      <c r="G581">
        <v>0</v>
      </c>
      <c r="H581">
        <f t="shared" ref="H581:H644" si="61">_xlfn.RANK.EQ(G581,$G$4:$G$1098,0)</f>
        <v>363</v>
      </c>
      <c r="I581">
        <f t="shared" ref="I581:I644" si="62">((H581-$I$3)/$H$2)*$G$2</f>
        <v>33.105022831050228</v>
      </c>
      <c r="J581">
        <f t="shared" ref="J581:J644" si="63">(H581*$G$2)/($H$2+$J$3)</f>
        <v>33.120437956204377</v>
      </c>
      <c r="K581">
        <f t="shared" ref="K581:K644" si="64">((H581-$K$3)/($H$2+$L$3))*$G$2</f>
        <v>33.106874132515159</v>
      </c>
      <c r="L581">
        <f t="shared" ref="L581:L644" si="65">((H581-$M$3)/($M$2+$N$3))*$G$2</f>
        <v>99.827942188575364</v>
      </c>
      <c r="N581">
        <f t="shared" si="60"/>
        <v>175.68410185822432</v>
      </c>
      <c r="P581" t="s">
        <v>36</v>
      </c>
      <c r="Q581">
        <v>0</v>
      </c>
      <c r="R581" t="s">
        <v>36</v>
      </c>
      <c r="S581">
        <v>0</v>
      </c>
      <c r="T581" t="s">
        <v>36</v>
      </c>
      <c r="W581">
        <v>51</v>
      </c>
      <c r="X581" t="s">
        <v>38</v>
      </c>
      <c r="Y581">
        <v>39</v>
      </c>
      <c r="Z581" t="s">
        <v>38</v>
      </c>
    </row>
    <row r="582" spans="1:32" x14ac:dyDescent="0.35">
      <c r="A582" t="s">
        <v>34</v>
      </c>
      <c r="B582" t="s">
        <v>35</v>
      </c>
      <c r="C582">
        <v>38.847200000000001</v>
      </c>
      <c r="D582">
        <v>-77.034540000000007</v>
      </c>
      <c r="E582">
        <v>3</v>
      </c>
      <c r="F582" s="1">
        <v>43054</v>
      </c>
      <c r="G582">
        <v>0</v>
      </c>
      <c r="H582">
        <f t="shared" si="61"/>
        <v>363</v>
      </c>
      <c r="I582">
        <f t="shared" si="62"/>
        <v>33.105022831050228</v>
      </c>
      <c r="J582">
        <f t="shared" si="63"/>
        <v>33.120437956204377</v>
      </c>
      <c r="K582">
        <f t="shared" si="64"/>
        <v>33.106874132515159</v>
      </c>
      <c r="L582">
        <f t="shared" si="65"/>
        <v>99.827942188575364</v>
      </c>
      <c r="N582">
        <f t="shared" si="60"/>
        <v>175.68410185822432</v>
      </c>
      <c r="P582" t="s">
        <v>36</v>
      </c>
      <c r="Q582">
        <v>0</v>
      </c>
      <c r="R582" t="s">
        <v>36</v>
      </c>
      <c r="S582">
        <v>0</v>
      </c>
      <c r="T582" t="s">
        <v>36</v>
      </c>
      <c r="W582">
        <v>55</v>
      </c>
      <c r="X582" t="s">
        <v>38</v>
      </c>
      <c r="Y582">
        <v>35</v>
      </c>
      <c r="Z582" t="s">
        <v>38</v>
      </c>
    </row>
    <row r="583" spans="1:32" x14ac:dyDescent="0.35">
      <c r="A583" t="s">
        <v>34</v>
      </c>
      <c r="B583" t="s">
        <v>35</v>
      </c>
      <c r="C583">
        <v>38.847200000000001</v>
      </c>
      <c r="D583">
        <v>-77.034540000000007</v>
      </c>
      <c r="E583">
        <v>3</v>
      </c>
      <c r="F583" s="1">
        <v>43055</v>
      </c>
      <c r="G583">
        <v>0</v>
      </c>
      <c r="H583">
        <f t="shared" si="61"/>
        <v>363</v>
      </c>
      <c r="I583">
        <f t="shared" si="62"/>
        <v>33.105022831050228</v>
      </c>
      <c r="J583">
        <f t="shared" si="63"/>
        <v>33.120437956204377</v>
      </c>
      <c r="K583">
        <f t="shared" si="64"/>
        <v>33.106874132515159</v>
      </c>
      <c r="L583">
        <f t="shared" si="65"/>
        <v>99.827942188575364</v>
      </c>
      <c r="N583">
        <f t="shared" ref="N583:N646" si="66">N582+M583</f>
        <v>175.68410185822432</v>
      </c>
      <c r="P583" t="s">
        <v>39</v>
      </c>
      <c r="Q583">
        <v>0</v>
      </c>
      <c r="R583" t="s">
        <v>36</v>
      </c>
      <c r="S583">
        <v>0</v>
      </c>
      <c r="T583" t="s">
        <v>36</v>
      </c>
      <c r="W583">
        <v>64</v>
      </c>
      <c r="X583" t="s">
        <v>38</v>
      </c>
      <c r="Y583">
        <v>44</v>
      </c>
      <c r="Z583" t="s">
        <v>38</v>
      </c>
    </row>
    <row r="584" spans="1:32" x14ac:dyDescent="0.35">
      <c r="A584" t="s">
        <v>34</v>
      </c>
      <c r="B584" t="s">
        <v>35</v>
      </c>
      <c r="C584">
        <v>38.847200000000001</v>
      </c>
      <c r="D584">
        <v>-77.034540000000007</v>
      </c>
      <c r="E584">
        <v>3</v>
      </c>
      <c r="F584" s="1">
        <v>43056</v>
      </c>
      <c r="G584">
        <v>0</v>
      </c>
      <c r="H584">
        <f t="shared" si="61"/>
        <v>363</v>
      </c>
      <c r="I584">
        <f t="shared" si="62"/>
        <v>33.105022831050228</v>
      </c>
      <c r="J584">
        <f t="shared" si="63"/>
        <v>33.120437956204377</v>
      </c>
      <c r="K584">
        <f t="shared" si="64"/>
        <v>33.106874132515159</v>
      </c>
      <c r="L584">
        <f t="shared" si="65"/>
        <v>99.827942188575364</v>
      </c>
      <c r="N584">
        <f t="shared" si="66"/>
        <v>175.68410185822432</v>
      </c>
      <c r="P584" t="s">
        <v>36</v>
      </c>
      <c r="Q584">
        <v>0</v>
      </c>
      <c r="R584" t="s">
        <v>36</v>
      </c>
      <c r="S584">
        <v>0</v>
      </c>
      <c r="T584" t="s">
        <v>36</v>
      </c>
      <c r="W584">
        <v>54</v>
      </c>
      <c r="X584" t="s">
        <v>38</v>
      </c>
      <c r="Y584">
        <v>40</v>
      </c>
      <c r="Z584" t="s">
        <v>38</v>
      </c>
    </row>
    <row r="585" spans="1:32" x14ac:dyDescent="0.35">
      <c r="A585" t="s">
        <v>34</v>
      </c>
      <c r="B585" t="s">
        <v>35</v>
      </c>
      <c r="C585">
        <v>38.847200000000001</v>
      </c>
      <c r="D585">
        <v>-77.034540000000007</v>
      </c>
      <c r="E585">
        <v>3</v>
      </c>
      <c r="F585" s="1">
        <v>43057</v>
      </c>
      <c r="G585">
        <v>0</v>
      </c>
      <c r="H585">
        <f t="shared" si="61"/>
        <v>363</v>
      </c>
      <c r="I585">
        <f t="shared" si="62"/>
        <v>33.105022831050228</v>
      </c>
      <c r="J585">
        <f t="shared" si="63"/>
        <v>33.120437956204377</v>
      </c>
      <c r="K585">
        <f t="shared" si="64"/>
        <v>33.106874132515159</v>
      </c>
      <c r="L585">
        <f t="shared" si="65"/>
        <v>99.827942188575364</v>
      </c>
      <c r="N585">
        <f t="shared" si="66"/>
        <v>175.68410185822432</v>
      </c>
      <c r="P585" t="s">
        <v>39</v>
      </c>
      <c r="Q585">
        <v>0</v>
      </c>
      <c r="R585" t="s">
        <v>36</v>
      </c>
      <c r="S585">
        <v>0</v>
      </c>
      <c r="T585" t="s">
        <v>36</v>
      </c>
      <c r="W585">
        <v>63</v>
      </c>
      <c r="X585" t="s">
        <v>38</v>
      </c>
      <c r="Y585">
        <v>37</v>
      </c>
      <c r="Z585" t="s">
        <v>38</v>
      </c>
    </row>
    <row r="586" spans="1:32" x14ac:dyDescent="0.35">
      <c r="A586" t="s">
        <v>34</v>
      </c>
      <c r="B586" t="s">
        <v>35</v>
      </c>
      <c r="C586">
        <v>38.847200000000001</v>
      </c>
      <c r="D586">
        <v>-77.034540000000007</v>
      </c>
      <c r="E586">
        <v>3</v>
      </c>
      <c r="F586" s="1">
        <v>43059</v>
      </c>
      <c r="G586">
        <v>0</v>
      </c>
      <c r="H586">
        <f t="shared" si="61"/>
        <v>363</v>
      </c>
      <c r="I586">
        <f t="shared" si="62"/>
        <v>33.105022831050228</v>
      </c>
      <c r="J586">
        <f t="shared" si="63"/>
        <v>33.120437956204377</v>
      </c>
      <c r="K586">
        <f t="shared" si="64"/>
        <v>33.106874132515159</v>
      </c>
      <c r="L586">
        <f t="shared" si="65"/>
        <v>99.827942188575364</v>
      </c>
      <c r="N586">
        <f t="shared" si="66"/>
        <v>175.68410185822432</v>
      </c>
      <c r="P586" t="s">
        <v>36</v>
      </c>
      <c r="Q586">
        <v>0</v>
      </c>
      <c r="R586" t="s">
        <v>36</v>
      </c>
      <c r="S586">
        <v>0</v>
      </c>
      <c r="T586" t="s">
        <v>36</v>
      </c>
      <c r="W586">
        <v>53</v>
      </c>
      <c r="X586" t="s">
        <v>38</v>
      </c>
      <c r="Y586">
        <v>38</v>
      </c>
      <c r="Z586" t="s">
        <v>38</v>
      </c>
    </row>
    <row r="587" spans="1:32" x14ac:dyDescent="0.35">
      <c r="A587" t="s">
        <v>34</v>
      </c>
      <c r="B587" t="s">
        <v>35</v>
      </c>
      <c r="C587">
        <v>38.847200000000001</v>
      </c>
      <c r="D587">
        <v>-77.034540000000007</v>
      </c>
      <c r="E587">
        <v>3</v>
      </c>
      <c r="F587" s="1">
        <v>43060</v>
      </c>
      <c r="G587">
        <v>0</v>
      </c>
      <c r="H587">
        <f t="shared" si="61"/>
        <v>363</v>
      </c>
      <c r="I587">
        <f t="shared" si="62"/>
        <v>33.105022831050228</v>
      </c>
      <c r="J587">
        <f t="shared" si="63"/>
        <v>33.120437956204377</v>
      </c>
      <c r="K587">
        <f t="shared" si="64"/>
        <v>33.106874132515159</v>
      </c>
      <c r="L587">
        <f t="shared" si="65"/>
        <v>99.827942188575364</v>
      </c>
      <c r="N587">
        <f t="shared" si="66"/>
        <v>175.68410185822432</v>
      </c>
      <c r="P587" t="s">
        <v>36</v>
      </c>
      <c r="Q587">
        <v>0</v>
      </c>
      <c r="R587" t="s">
        <v>36</v>
      </c>
      <c r="S587">
        <v>0</v>
      </c>
      <c r="T587" t="s">
        <v>36</v>
      </c>
      <c r="W587">
        <v>62</v>
      </c>
      <c r="X587" t="s">
        <v>38</v>
      </c>
      <c r="Y587">
        <v>40</v>
      </c>
      <c r="Z587" t="s">
        <v>38</v>
      </c>
    </row>
    <row r="588" spans="1:32" x14ac:dyDescent="0.35">
      <c r="A588" t="s">
        <v>34</v>
      </c>
      <c r="B588" t="s">
        <v>35</v>
      </c>
      <c r="C588">
        <v>38.847200000000001</v>
      </c>
      <c r="D588">
        <v>-77.034540000000007</v>
      </c>
      <c r="E588">
        <v>3</v>
      </c>
      <c r="F588" s="1">
        <v>43062</v>
      </c>
      <c r="G588">
        <v>0</v>
      </c>
      <c r="H588">
        <f t="shared" si="61"/>
        <v>363</v>
      </c>
      <c r="I588">
        <f t="shared" si="62"/>
        <v>33.105022831050228</v>
      </c>
      <c r="J588">
        <f t="shared" si="63"/>
        <v>33.120437956204377</v>
      </c>
      <c r="K588">
        <f t="shared" si="64"/>
        <v>33.106874132515159</v>
      </c>
      <c r="L588">
        <f t="shared" si="65"/>
        <v>99.827942188575364</v>
      </c>
      <c r="N588">
        <f t="shared" si="66"/>
        <v>175.68410185822432</v>
      </c>
      <c r="P588" t="s">
        <v>36</v>
      </c>
      <c r="Q588">
        <v>0</v>
      </c>
      <c r="R588" t="s">
        <v>36</v>
      </c>
      <c r="S588">
        <v>0</v>
      </c>
      <c r="T588" t="s">
        <v>36</v>
      </c>
      <c r="W588">
        <v>47</v>
      </c>
      <c r="X588" t="s">
        <v>38</v>
      </c>
      <c r="Y588">
        <v>32</v>
      </c>
      <c r="Z588" t="s">
        <v>38</v>
      </c>
    </row>
    <row r="589" spans="1:32" x14ac:dyDescent="0.35">
      <c r="A589" t="s">
        <v>34</v>
      </c>
      <c r="B589" t="s">
        <v>35</v>
      </c>
      <c r="C589">
        <v>38.847200000000001</v>
      </c>
      <c r="D589">
        <v>-77.034540000000007</v>
      </c>
      <c r="E589">
        <v>3</v>
      </c>
      <c r="F589" s="1">
        <v>43063</v>
      </c>
      <c r="G589">
        <v>0</v>
      </c>
      <c r="H589">
        <f t="shared" si="61"/>
        <v>363</v>
      </c>
      <c r="I589">
        <f t="shared" si="62"/>
        <v>33.105022831050228</v>
      </c>
      <c r="J589">
        <f t="shared" si="63"/>
        <v>33.120437956204377</v>
      </c>
      <c r="K589">
        <f t="shared" si="64"/>
        <v>33.106874132515159</v>
      </c>
      <c r="L589">
        <f t="shared" si="65"/>
        <v>99.827942188575364</v>
      </c>
      <c r="N589">
        <f t="shared" si="66"/>
        <v>175.68410185822432</v>
      </c>
      <c r="P589" t="s">
        <v>36</v>
      </c>
      <c r="Q589">
        <v>0</v>
      </c>
      <c r="R589" t="s">
        <v>36</v>
      </c>
      <c r="S589">
        <v>0</v>
      </c>
      <c r="T589" t="s">
        <v>36</v>
      </c>
      <c r="W589">
        <v>53</v>
      </c>
      <c r="X589" t="s">
        <v>38</v>
      </c>
      <c r="Y589">
        <v>32</v>
      </c>
      <c r="Z589" t="s">
        <v>38</v>
      </c>
    </row>
    <row r="590" spans="1:32" x14ac:dyDescent="0.35">
      <c r="A590" t="s">
        <v>34</v>
      </c>
      <c r="B590" t="s">
        <v>35</v>
      </c>
      <c r="C590">
        <v>38.847200000000001</v>
      </c>
      <c r="D590">
        <v>-77.034540000000007</v>
      </c>
      <c r="E590">
        <v>3</v>
      </c>
      <c r="F590" s="1">
        <v>43064</v>
      </c>
      <c r="G590">
        <v>0</v>
      </c>
      <c r="H590">
        <f t="shared" si="61"/>
        <v>363</v>
      </c>
      <c r="I590">
        <f t="shared" si="62"/>
        <v>33.105022831050228</v>
      </c>
      <c r="J590">
        <f t="shared" si="63"/>
        <v>33.120437956204377</v>
      </c>
      <c r="K590">
        <f t="shared" si="64"/>
        <v>33.106874132515159</v>
      </c>
      <c r="L590">
        <f t="shared" si="65"/>
        <v>99.827942188575364</v>
      </c>
      <c r="N590">
        <f t="shared" si="66"/>
        <v>175.68410185822432</v>
      </c>
      <c r="P590" t="s">
        <v>36</v>
      </c>
      <c r="Q590">
        <v>0</v>
      </c>
      <c r="R590" t="s">
        <v>36</v>
      </c>
      <c r="S590">
        <v>0</v>
      </c>
      <c r="T590" t="s">
        <v>36</v>
      </c>
      <c r="W590">
        <v>60</v>
      </c>
      <c r="X590" t="s">
        <v>38</v>
      </c>
      <c r="Y590">
        <v>38</v>
      </c>
      <c r="Z590" t="s">
        <v>38</v>
      </c>
    </row>
    <row r="591" spans="1:32" x14ac:dyDescent="0.35">
      <c r="A591" t="s">
        <v>34</v>
      </c>
      <c r="B591" t="s">
        <v>35</v>
      </c>
      <c r="C591">
        <v>38.847200000000001</v>
      </c>
      <c r="D591">
        <v>-77.034540000000007</v>
      </c>
      <c r="E591">
        <v>3</v>
      </c>
      <c r="F591" s="1">
        <v>43065</v>
      </c>
      <c r="G591">
        <v>0</v>
      </c>
      <c r="H591">
        <f t="shared" si="61"/>
        <v>363</v>
      </c>
      <c r="I591">
        <f t="shared" si="62"/>
        <v>33.105022831050228</v>
      </c>
      <c r="J591">
        <f t="shared" si="63"/>
        <v>33.120437956204377</v>
      </c>
      <c r="K591">
        <f t="shared" si="64"/>
        <v>33.106874132515159</v>
      </c>
      <c r="L591">
        <f t="shared" si="65"/>
        <v>99.827942188575364</v>
      </c>
      <c r="N591">
        <f t="shared" si="66"/>
        <v>175.68410185822432</v>
      </c>
      <c r="P591" t="s">
        <v>36</v>
      </c>
      <c r="Q591">
        <v>0</v>
      </c>
      <c r="R591" t="s">
        <v>36</v>
      </c>
      <c r="S591">
        <v>0</v>
      </c>
      <c r="T591" t="s">
        <v>36</v>
      </c>
      <c r="W591">
        <v>55</v>
      </c>
      <c r="X591" t="s">
        <v>38</v>
      </c>
      <c r="Y591">
        <v>43</v>
      </c>
      <c r="Z591" t="s">
        <v>38</v>
      </c>
    </row>
    <row r="592" spans="1:32" x14ac:dyDescent="0.35">
      <c r="A592" t="s">
        <v>34</v>
      </c>
      <c r="B592" t="s">
        <v>35</v>
      </c>
      <c r="C592">
        <v>38.847200000000001</v>
      </c>
      <c r="D592">
        <v>-77.034540000000007</v>
      </c>
      <c r="E592">
        <v>3</v>
      </c>
      <c r="F592" s="1">
        <v>43066</v>
      </c>
      <c r="G592">
        <v>0</v>
      </c>
      <c r="H592">
        <f t="shared" si="61"/>
        <v>363</v>
      </c>
      <c r="I592">
        <f t="shared" si="62"/>
        <v>33.105022831050228</v>
      </c>
      <c r="J592">
        <f t="shared" si="63"/>
        <v>33.120437956204377</v>
      </c>
      <c r="K592">
        <f t="shared" si="64"/>
        <v>33.106874132515159</v>
      </c>
      <c r="L592">
        <f t="shared" si="65"/>
        <v>99.827942188575364</v>
      </c>
      <c r="N592">
        <f t="shared" si="66"/>
        <v>175.68410185822432</v>
      </c>
      <c r="P592" t="s">
        <v>36</v>
      </c>
      <c r="Q592">
        <v>0</v>
      </c>
      <c r="R592" t="s">
        <v>36</v>
      </c>
      <c r="S592">
        <v>0</v>
      </c>
      <c r="T592" t="s">
        <v>36</v>
      </c>
      <c r="W592">
        <v>62</v>
      </c>
      <c r="X592" t="s">
        <v>38</v>
      </c>
      <c r="Y592">
        <v>38</v>
      </c>
      <c r="Z592" t="s">
        <v>38</v>
      </c>
    </row>
    <row r="593" spans="1:40" x14ac:dyDescent="0.35">
      <c r="A593" t="s">
        <v>34</v>
      </c>
      <c r="B593" t="s">
        <v>35</v>
      </c>
      <c r="C593">
        <v>38.847200000000001</v>
      </c>
      <c r="D593">
        <v>-77.034540000000007</v>
      </c>
      <c r="E593">
        <v>3</v>
      </c>
      <c r="F593" s="1">
        <v>43067</v>
      </c>
      <c r="G593">
        <v>0</v>
      </c>
      <c r="H593">
        <f t="shared" si="61"/>
        <v>363</v>
      </c>
      <c r="I593">
        <f t="shared" si="62"/>
        <v>33.105022831050228</v>
      </c>
      <c r="J593">
        <f t="shared" si="63"/>
        <v>33.120437956204377</v>
      </c>
      <c r="K593">
        <f t="shared" si="64"/>
        <v>33.106874132515159</v>
      </c>
      <c r="L593">
        <f t="shared" si="65"/>
        <v>99.827942188575364</v>
      </c>
      <c r="N593">
        <f t="shared" si="66"/>
        <v>175.68410185822432</v>
      </c>
      <c r="P593" t="s">
        <v>36</v>
      </c>
      <c r="Q593">
        <v>0</v>
      </c>
      <c r="R593" t="s">
        <v>36</v>
      </c>
      <c r="S593">
        <v>0</v>
      </c>
      <c r="T593" t="s">
        <v>36</v>
      </c>
      <c r="W593">
        <v>61</v>
      </c>
      <c r="X593" t="s">
        <v>38</v>
      </c>
      <c r="Y593">
        <v>39</v>
      </c>
      <c r="Z593" t="s">
        <v>38</v>
      </c>
    </row>
    <row r="594" spans="1:40" x14ac:dyDescent="0.35">
      <c r="A594" t="s">
        <v>34</v>
      </c>
      <c r="B594" t="s">
        <v>35</v>
      </c>
      <c r="C594">
        <v>38.847200000000001</v>
      </c>
      <c r="D594">
        <v>-77.034540000000007</v>
      </c>
      <c r="E594">
        <v>3</v>
      </c>
      <c r="F594" s="1">
        <v>43068</v>
      </c>
      <c r="G594">
        <v>0</v>
      </c>
      <c r="H594">
        <f t="shared" si="61"/>
        <v>363</v>
      </c>
      <c r="I594">
        <f t="shared" si="62"/>
        <v>33.105022831050228</v>
      </c>
      <c r="J594">
        <f t="shared" si="63"/>
        <v>33.120437956204377</v>
      </c>
      <c r="K594">
        <f t="shared" si="64"/>
        <v>33.106874132515159</v>
      </c>
      <c r="L594">
        <f t="shared" si="65"/>
        <v>99.827942188575364</v>
      </c>
      <c r="N594">
        <f t="shared" si="66"/>
        <v>175.68410185822432</v>
      </c>
      <c r="P594" t="s">
        <v>36</v>
      </c>
      <c r="Q594">
        <v>0</v>
      </c>
      <c r="R594" t="s">
        <v>36</v>
      </c>
      <c r="S594">
        <v>0</v>
      </c>
      <c r="T594" t="s">
        <v>36</v>
      </c>
      <c r="W594">
        <v>70</v>
      </c>
      <c r="X594" t="s">
        <v>38</v>
      </c>
      <c r="Y594">
        <v>42</v>
      </c>
      <c r="Z594" t="s">
        <v>38</v>
      </c>
    </row>
    <row r="595" spans="1:40" x14ac:dyDescent="0.35">
      <c r="A595" t="s">
        <v>34</v>
      </c>
      <c r="B595" t="s">
        <v>35</v>
      </c>
      <c r="C595">
        <v>38.847200000000001</v>
      </c>
      <c r="D595">
        <v>-77.034540000000007</v>
      </c>
      <c r="E595">
        <v>3</v>
      </c>
      <c r="F595" s="1">
        <v>43070</v>
      </c>
      <c r="G595">
        <v>0</v>
      </c>
      <c r="H595">
        <f t="shared" si="61"/>
        <v>363</v>
      </c>
      <c r="I595">
        <f t="shared" si="62"/>
        <v>33.105022831050228</v>
      </c>
      <c r="J595">
        <f t="shared" si="63"/>
        <v>33.120437956204377</v>
      </c>
      <c r="K595">
        <f t="shared" si="64"/>
        <v>33.106874132515159</v>
      </c>
      <c r="L595">
        <f t="shared" si="65"/>
        <v>99.827942188575364</v>
      </c>
      <c r="N595">
        <f t="shared" si="66"/>
        <v>175.68410185822432</v>
      </c>
      <c r="P595" t="s">
        <v>36</v>
      </c>
      <c r="Q595">
        <v>0</v>
      </c>
      <c r="R595" t="s">
        <v>36</v>
      </c>
      <c r="S595">
        <v>0</v>
      </c>
      <c r="T595" t="s">
        <v>36</v>
      </c>
      <c r="W595">
        <v>57</v>
      </c>
      <c r="X595" t="s">
        <v>38</v>
      </c>
      <c r="Y595">
        <v>42</v>
      </c>
      <c r="Z595" t="s">
        <v>38</v>
      </c>
      <c r="AA595">
        <v>1</v>
      </c>
      <c r="AB595" t="s">
        <v>38</v>
      </c>
    </row>
    <row r="596" spans="1:40" x14ac:dyDescent="0.35">
      <c r="A596" t="s">
        <v>34</v>
      </c>
      <c r="B596" t="s">
        <v>35</v>
      </c>
      <c r="C596">
        <v>38.847200000000001</v>
      </c>
      <c r="D596">
        <v>-77.034540000000007</v>
      </c>
      <c r="E596">
        <v>3</v>
      </c>
      <c r="F596" s="1">
        <v>43071</v>
      </c>
      <c r="G596">
        <v>0</v>
      </c>
      <c r="H596">
        <f t="shared" si="61"/>
        <v>363</v>
      </c>
      <c r="I596">
        <f t="shared" si="62"/>
        <v>33.105022831050228</v>
      </c>
      <c r="J596">
        <f t="shared" si="63"/>
        <v>33.120437956204377</v>
      </c>
      <c r="K596">
        <f t="shared" si="64"/>
        <v>33.106874132515159</v>
      </c>
      <c r="L596">
        <f t="shared" si="65"/>
        <v>99.827942188575364</v>
      </c>
      <c r="N596">
        <f t="shared" si="66"/>
        <v>175.68410185822432</v>
      </c>
      <c r="P596" t="s">
        <v>36</v>
      </c>
      <c r="Q596">
        <v>0</v>
      </c>
      <c r="R596" t="s">
        <v>36</v>
      </c>
      <c r="S596">
        <v>0</v>
      </c>
      <c r="T596" t="s">
        <v>36</v>
      </c>
      <c r="W596">
        <v>53</v>
      </c>
      <c r="X596" t="s">
        <v>38</v>
      </c>
      <c r="Y596">
        <v>36</v>
      </c>
      <c r="Z596" t="s">
        <v>38</v>
      </c>
    </row>
    <row r="597" spans="1:40" x14ac:dyDescent="0.35">
      <c r="A597" t="s">
        <v>34</v>
      </c>
      <c r="B597" t="s">
        <v>35</v>
      </c>
      <c r="C597">
        <v>38.847200000000001</v>
      </c>
      <c r="D597">
        <v>-77.034540000000007</v>
      </c>
      <c r="E597">
        <v>3</v>
      </c>
      <c r="F597" s="1">
        <v>43073</v>
      </c>
      <c r="G597">
        <v>0</v>
      </c>
      <c r="H597">
        <f t="shared" si="61"/>
        <v>363</v>
      </c>
      <c r="I597">
        <f t="shared" si="62"/>
        <v>33.105022831050228</v>
      </c>
      <c r="J597">
        <f t="shared" si="63"/>
        <v>33.120437956204377</v>
      </c>
      <c r="K597">
        <f t="shared" si="64"/>
        <v>33.106874132515159</v>
      </c>
      <c r="L597">
        <f t="shared" si="65"/>
        <v>99.827942188575364</v>
      </c>
      <c r="N597">
        <f t="shared" si="66"/>
        <v>175.68410185822432</v>
      </c>
      <c r="P597" t="s">
        <v>36</v>
      </c>
      <c r="Q597">
        <v>0</v>
      </c>
      <c r="R597" t="s">
        <v>36</v>
      </c>
      <c r="S597">
        <v>0</v>
      </c>
      <c r="T597" t="s">
        <v>36</v>
      </c>
      <c r="W597">
        <v>56</v>
      </c>
      <c r="X597" t="s">
        <v>38</v>
      </c>
      <c r="Y597">
        <v>36</v>
      </c>
      <c r="Z597" t="s">
        <v>38</v>
      </c>
      <c r="AM597">
        <v>1</v>
      </c>
      <c r="AN597" t="s">
        <v>38</v>
      </c>
    </row>
    <row r="598" spans="1:40" x14ac:dyDescent="0.35">
      <c r="A598" t="s">
        <v>34</v>
      </c>
      <c r="B598" t="s">
        <v>35</v>
      </c>
      <c r="C598">
        <v>38.847200000000001</v>
      </c>
      <c r="D598">
        <v>-77.034540000000007</v>
      </c>
      <c r="E598">
        <v>3</v>
      </c>
      <c r="F598" s="1">
        <v>43075</v>
      </c>
      <c r="G598">
        <v>0</v>
      </c>
      <c r="H598">
        <f t="shared" si="61"/>
        <v>363</v>
      </c>
      <c r="I598">
        <f t="shared" si="62"/>
        <v>33.105022831050228</v>
      </c>
      <c r="J598">
        <f t="shared" si="63"/>
        <v>33.120437956204377</v>
      </c>
      <c r="K598">
        <f t="shared" si="64"/>
        <v>33.106874132515159</v>
      </c>
      <c r="L598">
        <f t="shared" si="65"/>
        <v>99.827942188575364</v>
      </c>
      <c r="N598">
        <f t="shared" si="66"/>
        <v>175.68410185822432</v>
      </c>
      <c r="P598" t="s">
        <v>39</v>
      </c>
      <c r="Q598">
        <v>0</v>
      </c>
      <c r="R598" t="s">
        <v>36</v>
      </c>
      <c r="S598">
        <v>0</v>
      </c>
      <c r="T598" t="s">
        <v>36</v>
      </c>
      <c r="W598">
        <v>57</v>
      </c>
      <c r="X598" t="s">
        <v>38</v>
      </c>
      <c r="Y598">
        <v>42</v>
      </c>
      <c r="Z598" t="s">
        <v>38</v>
      </c>
    </row>
    <row r="599" spans="1:40" x14ac:dyDescent="0.35">
      <c r="A599" t="s">
        <v>34</v>
      </c>
      <c r="B599" t="s">
        <v>35</v>
      </c>
      <c r="C599">
        <v>38.847200000000001</v>
      </c>
      <c r="D599">
        <v>-77.034540000000007</v>
      </c>
      <c r="E599">
        <v>3</v>
      </c>
      <c r="F599" s="1">
        <v>43076</v>
      </c>
      <c r="G599">
        <v>0</v>
      </c>
      <c r="H599">
        <f t="shared" si="61"/>
        <v>363</v>
      </c>
      <c r="I599">
        <f t="shared" si="62"/>
        <v>33.105022831050228</v>
      </c>
      <c r="J599">
        <f t="shared" si="63"/>
        <v>33.120437956204377</v>
      </c>
      <c r="K599">
        <f t="shared" si="64"/>
        <v>33.106874132515159</v>
      </c>
      <c r="L599">
        <f t="shared" si="65"/>
        <v>99.827942188575364</v>
      </c>
      <c r="N599">
        <f t="shared" si="66"/>
        <v>175.68410185822432</v>
      </c>
      <c r="P599" t="s">
        <v>36</v>
      </c>
      <c r="Q599">
        <v>0</v>
      </c>
      <c r="R599" t="s">
        <v>36</v>
      </c>
      <c r="S599">
        <v>0</v>
      </c>
      <c r="T599" t="s">
        <v>36</v>
      </c>
      <c r="W599">
        <v>51</v>
      </c>
      <c r="X599" t="s">
        <v>38</v>
      </c>
      <c r="Y599">
        <v>40</v>
      </c>
      <c r="Z599" t="s">
        <v>38</v>
      </c>
    </row>
    <row r="600" spans="1:40" x14ac:dyDescent="0.35">
      <c r="A600" t="s">
        <v>34</v>
      </c>
      <c r="B600" t="s">
        <v>35</v>
      </c>
      <c r="C600">
        <v>38.847200000000001</v>
      </c>
      <c r="D600">
        <v>-77.034540000000007</v>
      </c>
      <c r="E600">
        <v>3</v>
      </c>
      <c r="F600" s="1">
        <v>43077</v>
      </c>
      <c r="G600">
        <v>0</v>
      </c>
      <c r="H600">
        <f t="shared" si="61"/>
        <v>363</v>
      </c>
      <c r="I600">
        <f t="shared" si="62"/>
        <v>33.105022831050228</v>
      </c>
      <c r="J600">
        <f t="shared" si="63"/>
        <v>33.120437956204377</v>
      </c>
      <c r="K600">
        <f t="shared" si="64"/>
        <v>33.106874132515159</v>
      </c>
      <c r="L600">
        <f t="shared" si="65"/>
        <v>99.827942188575364</v>
      </c>
      <c r="N600">
        <f t="shared" si="66"/>
        <v>175.68410185822432</v>
      </c>
      <c r="P600" t="s">
        <v>36</v>
      </c>
      <c r="Q600">
        <v>0</v>
      </c>
      <c r="R600" t="s">
        <v>36</v>
      </c>
      <c r="S600">
        <v>0</v>
      </c>
      <c r="T600" t="s">
        <v>36</v>
      </c>
      <c r="W600">
        <v>42</v>
      </c>
      <c r="X600" t="s">
        <v>38</v>
      </c>
      <c r="Y600">
        <v>37</v>
      </c>
      <c r="Z600" t="s">
        <v>38</v>
      </c>
    </row>
    <row r="601" spans="1:40" x14ac:dyDescent="0.35">
      <c r="A601" t="s">
        <v>34</v>
      </c>
      <c r="B601" t="s">
        <v>35</v>
      </c>
      <c r="C601">
        <v>38.847200000000001</v>
      </c>
      <c r="D601">
        <v>-77.034540000000007</v>
      </c>
      <c r="E601">
        <v>3</v>
      </c>
      <c r="F601" s="1">
        <v>43079</v>
      </c>
      <c r="G601">
        <v>0</v>
      </c>
      <c r="H601">
        <f t="shared" si="61"/>
        <v>363</v>
      </c>
      <c r="I601">
        <f t="shared" si="62"/>
        <v>33.105022831050228</v>
      </c>
      <c r="J601">
        <f t="shared" si="63"/>
        <v>33.120437956204377</v>
      </c>
      <c r="K601">
        <f t="shared" si="64"/>
        <v>33.106874132515159</v>
      </c>
      <c r="L601">
        <f t="shared" si="65"/>
        <v>99.827942188575364</v>
      </c>
      <c r="N601">
        <f t="shared" si="66"/>
        <v>175.68410185822432</v>
      </c>
      <c r="P601" t="s">
        <v>36</v>
      </c>
      <c r="Q601">
        <v>0</v>
      </c>
      <c r="R601" t="s">
        <v>36</v>
      </c>
      <c r="S601">
        <v>2</v>
      </c>
      <c r="T601" t="s">
        <v>36</v>
      </c>
      <c r="W601">
        <v>41</v>
      </c>
      <c r="X601" t="s">
        <v>38</v>
      </c>
      <c r="Y601">
        <v>30</v>
      </c>
      <c r="Z601" t="s">
        <v>38</v>
      </c>
    </row>
    <row r="602" spans="1:40" x14ac:dyDescent="0.35">
      <c r="A602" t="s">
        <v>34</v>
      </c>
      <c r="B602" t="s">
        <v>35</v>
      </c>
      <c r="C602">
        <v>38.847200000000001</v>
      </c>
      <c r="D602">
        <v>-77.034540000000007</v>
      </c>
      <c r="E602">
        <v>3</v>
      </c>
      <c r="F602" s="1">
        <v>43080</v>
      </c>
      <c r="G602">
        <v>0</v>
      </c>
      <c r="H602">
        <f t="shared" si="61"/>
        <v>363</v>
      </c>
      <c r="I602">
        <f t="shared" si="62"/>
        <v>33.105022831050228</v>
      </c>
      <c r="J602">
        <f t="shared" si="63"/>
        <v>33.120437956204377</v>
      </c>
      <c r="K602">
        <f t="shared" si="64"/>
        <v>33.106874132515159</v>
      </c>
      <c r="L602">
        <f t="shared" si="65"/>
        <v>99.827942188575364</v>
      </c>
      <c r="N602">
        <f t="shared" si="66"/>
        <v>175.68410185822432</v>
      </c>
      <c r="P602" t="s">
        <v>36</v>
      </c>
      <c r="Q602">
        <v>0</v>
      </c>
      <c r="R602" t="s">
        <v>36</v>
      </c>
      <c r="S602">
        <v>0</v>
      </c>
      <c r="T602" t="s">
        <v>36</v>
      </c>
      <c r="W602">
        <v>49</v>
      </c>
      <c r="X602" t="s">
        <v>38</v>
      </c>
      <c r="Y602">
        <v>35</v>
      </c>
      <c r="Z602" t="s">
        <v>38</v>
      </c>
    </row>
    <row r="603" spans="1:40" x14ac:dyDescent="0.35">
      <c r="A603" t="s">
        <v>34</v>
      </c>
      <c r="B603" t="s">
        <v>35</v>
      </c>
      <c r="C603">
        <v>38.847200000000001</v>
      </c>
      <c r="D603">
        <v>-77.034540000000007</v>
      </c>
      <c r="E603">
        <v>3</v>
      </c>
      <c r="F603" s="1">
        <v>43081</v>
      </c>
      <c r="G603">
        <v>0</v>
      </c>
      <c r="H603">
        <f t="shared" si="61"/>
        <v>363</v>
      </c>
      <c r="I603">
        <f t="shared" si="62"/>
        <v>33.105022831050228</v>
      </c>
      <c r="J603">
        <f t="shared" si="63"/>
        <v>33.120437956204377</v>
      </c>
      <c r="K603">
        <f t="shared" si="64"/>
        <v>33.106874132515159</v>
      </c>
      <c r="L603">
        <f t="shared" si="65"/>
        <v>99.827942188575364</v>
      </c>
      <c r="N603">
        <f t="shared" si="66"/>
        <v>175.68410185822432</v>
      </c>
      <c r="P603" t="s">
        <v>36</v>
      </c>
      <c r="Q603">
        <v>0</v>
      </c>
      <c r="R603" t="s">
        <v>36</v>
      </c>
      <c r="S603">
        <v>0</v>
      </c>
      <c r="T603" t="s">
        <v>36</v>
      </c>
      <c r="W603">
        <v>49</v>
      </c>
      <c r="X603" t="s">
        <v>38</v>
      </c>
      <c r="Y603">
        <v>25</v>
      </c>
      <c r="Z603" t="s">
        <v>38</v>
      </c>
    </row>
    <row r="604" spans="1:40" x14ac:dyDescent="0.35">
      <c r="A604" t="s">
        <v>34</v>
      </c>
      <c r="B604" t="s">
        <v>35</v>
      </c>
      <c r="C604">
        <v>38.847200000000001</v>
      </c>
      <c r="D604">
        <v>-77.034540000000007</v>
      </c>
      <c r="E604">
        <v>3</v>
      </c>
      <c r="F604" s="1">
        <v>43082</v>
      </c>
      <c r="G604">
        <v>0</v>
      </c>
      <c r="H604">
        <f t="shared" si="61"/>
        <v>363</v>
      </c>
      <c r="I604">
        <f t="shared" si="62"/>
        <v>33.105022831050228</v>
      </c>
      <c r="J604">
        <f t="shared" si="63"/>
        <v>33.120437956204377</v>
      </c>
      <c r="K604">
        <f t="shared" si="64"/>
        <v>33.106874132515159</v>
      </c>
      <c r="L604">
        <f t="shared" si="65"/>
        <v>99.827942188575364</v>
      </c>
      <c r="N604">
        <f t="shared" si="66"/>
        <v>175.68410185822432</v>
      </c>
      <c r="P604" t="s">
        <v>39</v>
      </c>
      <c r="Q604">
        <v>0</v>
      </c>
      <c r="R604" t="s">
        <v>39</v>
      </c>
      <c r="S604">
        <v>0</v>
      </c>
      <c r="T604" t="s">
        <v>36</v>
      </c>
      <c r="W604">
        <v>37</v>
      </c>
      <c r="X604" t="s">
        <v>38</v>
      </c>
      <c r="Y604">
        <v>23</v>
      </c>
      <c r="Z604" t="s">
        <v>38</v>
      </c>
      <c r="AM604">
        <v>1</v>
      </c>
      <c r="AN604" t="s">
        <v>38</v>
      </c>
    </row>
    <row r="605" spans="1:40" x14ac:dyDescent="0.35">
      <c r="A605" t="s">
        <v>34</v>
      </c>
      <c r="B605" t="s">
        <v>35</v>
      </c>
      <c r="C605">
        <v>38.847200000000001</v>
      </c>
      <c r="D605">
        <v>-77.034540000000007</v>
      </c>
      <c r="E605">
        <v>3</v>
      </c>
      <c r="F605" s="1">
        <v>43083</v>
      </c>
      <c r="G605">
        <v>0</v>
      </c>
      <c r="H605">
        <f t="shared" si="61"/>
        <v>363</v>
      </c>
      <c r="I605">
        <f t="shared" si="62"/>
        <v>33.105022831050228</v>
      </c>
      <c r="J605">
        <f t="shared" si="63"/>
        <v>33.120437956204377</v>
      </c>
      <c r="K605">
        <f t="shared" si="64"/>
        <v>33.106874132515159</v>
      </c>
      <c r="L605">
        <f t="shared" si="65"/>
        <v>99.827942188575364</v>
      </c>
      <c r="N605">
        <f t="shared" si="66"/>
        <v>175.68410185822432</v>
      </c>
      <c r="P605" t="s">
        <v>36</v>
      </c>
      <c r="Q605">
        <v>0</v>
      </c>
      <c r="R605" t="s">
        <v>36</v>
      </c>
      <c r="S605">
        <v>0</v>
      </c>
      <c r="T605" t="s">
        <v>36</v>
      </c>
      <c r="W605">
        <v>44</v>
      </c>
      <c r="X605" t="s">
        <v>38</v>
      </c>
      <c r="Y605">
        <v>31</v>
      </c>
      <c r="Z605" t="s">
        <v>38</v>
      </c>
    </row>
    <row r="606" spans="1:40" x14ac:dyDescent="0.35">
      <c r="A606" t="s">
        <v>34</v>
      </c>
      <c r="B606" t="s">
        <v>35</v>
      </c>
      <c r="C606">
        <v>38.847200000000001</v>
      </c>
      <c r="D606">
        <v>-77.034540000000007</v>
      </c>
      <c r="E606">
        <v>3</v>
      </c>
      <c r="F606" s="1">
        <v>43085</v>
      </c>
      <c r="G606">
        <v>0</v>
      </c>
      <c r="H606">
        <f t="shared" si="61"/>
        <v>363</v>
      </c>
      <c r="I606">
        <f t="shared" si="62"/>
        <v>33.105022831050228</v>
      </c>
      <c r="J606">
        <f t="shared" si="63"/>
        <v>33.120437956204377</v>
      </c>
      <c r="K606">
        <f t="shared" si="64"/>
        <v>33.106874132515159</v>
      </c>
      <c r="L606">
        <f t="shared" si="65"/>
        <v>99.827942188575364</v>
      </c>
      <c r="N606">
        <f t="shared" si="66"/>
        <v>175.68410185822432</v>
      </c>
      <c r="P606" t="s">
        <v>36</v>
      </c>
      <c r="Q606">
        <v>0</v>
      </c>
      <c r="R606" t="s">
        <v>36</v>
      </c>
      <c r="S606">
        <v>0</v>
      </c>
      <c r="T606" t="s">
        <v>39</v>
      </c>
      <c r="W606">
        <v>48</v>
      </c>
      <c r="X606" t="s">
        <v>38</v>
      </c>
      <c r="Y606">
        <v>25</v>
      </c>
      <c r="Z606" t="s">
        <v>38</v>
      </c>
    </row>
    <row r="607" spans="1:40" x14ac:dyDescent="0.35">
      <c r="A607" t="s">
        <v>34</v>
      </c>
      <c r="B607" t="s">
        <v>35</v>
      </c>
      <c r="C607">
        <v>38.847200000000001</v>
      </c>
      <c r="D607">
        <v>-77.034540000000007</v>
      </c>
      <c r="E607">
        <v>3</v>
      </c>
      <c r="F607" s="1">
        <v>43086</v>
      </c>
      <c r="G607">
        <v>0</v>
      </c>
      <c r="H607">
        <f t="shared" si="61"/>
        <v>363</v>
      </c>
      <c r="I607">
        <f t="shared" si="62"/>
        <v>33.105022831050228</v>
      </c>
      <c r="J607">
        <f t="shared" si="63"/>
        <v>33.120437956204377</v>
      </c>
      <c r="K607">
        <f t="shared" si="64"/>
        <v>33.106874132515159</v>
      </c>
      <c r="L607">
        <f t="shared" si="65"/>
        <v>99.827942188575364</v>
      </c>
      <c r="N607">
        <f t="shared" si="66"/>
        <v>175.68410185822432</v>
      </c>
      <c r="P607" t="s">
        <v>36</v>
      </c>
      <c r="Q607">
        <v>0</v>
      </c>
      <c r="R607" t="s">
        <v>36</v>
      </c>
      <c r="S607">
        <v>0</v>
      </c>
      <c r="T607" t="s">
        <v>36</v>
      </c>
      <c r="W607">
        <v>50</v>
      </c>
      <c r="X607" t="s">
        <v>38</v>
      </c>
      <c r="Y607">
        <v>30</v>
      </c>
      <c r="Z607" t="s">
        <v>38</v>
      </c>
    </row>
    <row r="608" spans="1:40" x14ac:dyDescent="0.35">
      <c r="A608" t="s">
        <v>34</v>
      </c>
      <c r="B608" t="s">
        <v>35</v>
      </c>
      <c r="C608">
        <v>38.847200000000001</v>
      </c>
      <c r="D608">
        <v>-77.034540000000007</v>
      </c>
      <c r="E608">
        <v>3</v>
      </c>
      <c r="F608" s="1">
        <v>43087</v>
      </c>
      <c r="G608">
        <v>0</v>
      </c>
      <c r="H608">
        <f t="shared" si="61"/>
        <v>363</v>
      </c>
      <c r="I608">
        <f t="shared" si="62"/>
        <v>33.105022831050228</v>
      </c>
      <c r="J608">
        <f t="shared" si="63"/>
        <v>33.120437956204377</v>
      </c>
      <c r="K608">
        <f t="shared" si="64"/>
        <v>33.106874132515159</v>
      </c>
      <c r="L608">
        <f t="shared" si="65"/>
        <v>99.827942188575364</v>
      </c>
      <c r="N608">
        <f t="shared" si="66"/>
        <v>175.68410185822432</v>
      </c>
      <c r="P608" t="s">
        <v>36</v>
      </c>
      <c r="Q608">
        <v>0</v>
      </c>
      <c r="R608" t="s">
        <v>36</v>
      </c>
      <c r="S608">
        <v>0</v>
      </c>
      <c r="T608" t="s">
        <v>36</v>
      </c>
      <c r="W608">
        <v>56</v>
      </c>
      <c r="X608" t="s">
        <v>38</v>
      </c>
      <c r="Y608">
        <v>39</v>
      </c>
      <c r="Z608" t="s">
        <v>38</v>
      </c>
    </row>
    <row r="609" spans="1:28" x14ac:dyDescent="0.35">
      <c r="A609" t="s">
        <v>34</v>
      </c>
      <c r="B609" t="s">
        <v>35</v>
      </c>
      <c r="C609">
        <v>38.847200000000001</v>
      </c>
      <c r="D609">
        <v>-77.034540000000007</v>
      </c>
      <c r="E609">
        <v>3</v>
      </c>
      <c r="F609" s="1">
        <v>43088</v>
      </c>
      <c r="G609">
        <v>0</v>
      </c>
      <c r="H609">
        <f t="shared" si="61"/>
        <v>363</v>
      </c>
      <c r="I609">
        <f t="shared" si="62"/>
        <v>33.105022831050228</v>
      </c>
      <c r="J609">
        <f t="shared" si="63"/>
        <v>33.120437956204377</v>
      </c>
      <c r="K609">
        <f t="shared" si="64"/>
        <v>33.106874132515159</v>
      </c>
      <c r="L609">
        <f t="shared" si="65"/>
        <v>99.827942188575364</v>
      </c>
      <c r="N609">
        <f t="shared" si="66"/>
        <v>175.68410185822432</v>
      </c>
      <c r="P609" t="s">
        <v>36</v>
      </c>
      <c r="Q609">
        <v>0</v>
      </c>
      <c r="R609" t="s">
        <v>36</v>
      </c>
      <c r="S609">
        <v>0</v>
      </c>
      <c r="T609" t="s">
        <v>36</v>
      </c>
      <c r="W609">
        <v>62</v>
      </c>
      <c r="X609" t="s">
        <v>38</v>
      </c>
      <c r="Y609">
        <v>40</v>
      </c>
      <c r="Z609" t="s">
        <v>38</v>
      </c>
    </row>
    <row r="610" spans="1:28" x14ac:dyDescent="0.35">
      <c r="A610" t="s">
        <v>34</v>
      </c>
      <c r="B610" t="s">
        <v>35</v>
      </c>
      <c r="C610">
        <v>38.847200000000001</v>
      </c>
      <c r="D610">
        <v>-77.034540000000007</v>
      </c>
      <c r="E610">
        <v>3</v>
      </c>
      <c r="F610" s="1">
        <v>43089</v>
      </c>
      <c r="G610">
        <v>0</v>
      </c>
      <c r="H610">
        <f t="shared" si="61"/>
        <v>363</v>
      </c>
      <c r="I610">
        <f t="shared" si="62"/>
        <v>33.105022831050228</v>
      </c>
      <c r="J610">
        <f t="shared" si="63"/>
        <v>33.120437956204377</v>
      </c>
      <c r="K610">
        <f t="shared" si="64"/>
        <v>33.106874132515159</v>
      </c>
      <c r="L610">
        <f t="shared" si="65"/>
        <v>99.827942188575364</v>
      </c>
      <c r="N610">
        <f t="shared" si="66"/>
        <v>175.68410185822432</v>
      </c>
      <c r="P610" t="s">
        <v>36</v>
      </c>
      <c r="Q610">
        <v>0</v>
      </c>
      <c r="R610" t="s">
        <v>36</v>
      </c>
      <c r="S610">
        <v>0</v>
      </c>
      <c r="T610" t="s">
        <v>36</v>
      </c>
      <c r="W610">
        <v>56</v>
      </c>
      <c r="X610" t="s">
        <v>38</v>
      </c>
      <c r="Y610">
        <v>38</v>
      </c>
      <c r="Z610" t="s">
        <v>38</v>
      </c>
    </row>
    <row r="611" spans="1:28" x14ac:dyDescent="0.35">
      <c r="A611" t="s">
        <v>34</v>
      </c>
      <c r="B611" t="s">
        <v>35</v>
      </c>
      <c r="C611">
        <v>38.847200000000001</v>
      </c>
      <c r="D611">
        <v>-77.034540000000007</v>
      </c>
      <c r="E611">
        <v>3</v>
      </c>
      <c r="F611" s="1">
        <v>43090</v>
      </c>
      <c r="G611">
        <v>0</v>
      </c>
      <c r="H611">
        <f t="shared" si="61"/>
        <v>363</v>
      </c>
      <c r="I611">
        <f t="shared" si="62"/>
        <v>33.105022831050228</v>
      </c>
      <c r="J611">
        <f t="shared" si="63"/>
        <v>33.120437956204377</v>
      </c>
      <c r="K611">
        <f t="shared" si="64"/>
        <v>33.106874132515159</v>
      </c>
      <c r="L611">
        <f t="shared" si="65"/>
        <v>99.827942188575364</v>
      </c>
      <c r="N611">
        <f t="shared" si="66"/>
        <v>175.68410185822432</v>
      </c>
      <c r="P611" t="s">
        <v>36</v>
      </c>
      <c r="Q611">
        <v>0</v>
      </c>
      <c r="R611" t="s">
        <v>36</v>
      </c>
      <c r="S611">
        <v>0</v>
      </c>
      <c r="T611" t="s">
        <v>36</v>
      </c>
      <c r="W611">
        <v>46</v>
      </c>
      <c r="X611" t="s">
        <v>38</v>
      </c>
      <c r="Y611">
        <v>32</v>
      </c>
      <c r="Z611" t="s">
        <v>38</v>
      </c>
    </row>
    <row r="612" spans="1:28" x14ac:dyDescent="0.35">
      <c r="A612" t="s">
        <v>34</v>
      </c>
      <c r="B612" t="s">
        <v>35</v>
      </c>
      <c r="C612">
        <v>38.847200000000001</v>
      </c>
      <c r="D612">
        <v>-77.034540000000007</v>
      </c>
      <c r="E612">
        <v>3</v>
      </c>
      <c r="F612" s="1">
        <v>43091</v>
      </c>
      <c r="G612">
        <v>0</v>
      </c>
      <c r="H612">
        <f t="shared" si="61"/>
        <v>363</v>
      </c>
      <c r="I612">
        <f t="shared" si="62"/>
        <v>33.105022831050228</v>
      </c>
      <c r="J612">
        <f t="shared" si="63"/>
        <v>33.120437956204377</v>
      </c>
      <c r="K612">
        <f t="shared" si="64"/>
        <v>33.106874132515159</v>
      </c>
      <c r="L612">
        <f t="shared" si="65"/>
        <v>99.827942188575364</v>
      </c>
      <c r="N612">
        <f t="shared" si="66"/>
        <v>175.68410185822432</v>
      </c>
      <c r="P612" t="s">
        <v>36</v>
      </c>
      <c r="Q612">
        <v>0</v>
      </c>
      <c r="R612" t="s">
        <v>36</v>
      </c>
      <c r="S612">
        <v>0</v>
      </c>
      <c r="T612" t="s">
        <v>36</v>
      </c>
      <c r="W612">
        <v>57</v>
      </c>
      <c r="X612" t="s">
        <v>38</v>
      </c>
      <c r="Y612">
        <v>36</v>
      </c>
      <c r="Z612" t="s">
        <v>38</v>
      </c>
    </row>
    <row r="613" spans="1:28" x14ac:dyDescent="0.35">
      <c r="A613" t="s">
        <v>34</v>
      </c>
      <c r="B613" t="s">
        <v>35</v>
      </c>
      <c r="C613">
        <v>38.847200000000001</v>
      </c>
      <c r="D613">
        <v>-77.034540000000007</v>
      </c>
      <c r="E613">
        <v>3</v>
      </c>
      <c r="F613" s="1">
        <v>43093</v>
      </c>
      <c r="G613">
        <v>0</v>
      </c>
      <c r="H613">
        <f t="shared" si="61"/>
        <v>363</v>
      </c>
      <c r="I613">
        <f t="shared" si="62"/>
        <v>33.105022831050228</v>
      </c>
      <c r="J613">
        <f t="shared" si="63"/>
        <v>33.120437956204377</v>
      </c>
      <c r="K613">
        <f t="shared" si="64"/>
        <v>33.106874132515159</v>
      </c>
      <c r="L613">
        <f t="shared" si="65"/>
        <v>99.827942188575364</v>
      </c>
      <c r="N613">
        <f t="shared" si="66"/>
        <v>175.68410185822432</v>
      </c>
      <c r="P613" t="s">
        <v>39</v>
      </c>
      <c r="Q613">
        <v>0</v>
      </c>
      <c r="R613" t="s">
        <v>36</v>
      </c>
      <c r="S613">
        <v>0</v>
      </c>
      <c r="T613" t="s">
        <v>36</v>
      </c>
      <c r="W613">
        <v>46</v>
      </c>
      <c r="X613" t="s">
        <v>38</v>
      </c>
      <c r="Y613">
        <v>39</v>
      </c>
      <c r="Z613" t="s">
        <v>38</v>
      </c>
    </row>
    <row r="614" spans="1:28" x14ac:dyDescent="0.35">
      <c r="A614" t="s">
        <v>34</v>
      </c>
      <c r="B614" t="s">
        <v>35</v>
      </c>
      <c r="C614">
        <v>38.847200000000001</v>
      </c>
      <c r="D614">
        <v>-77.034540000000007</v>
      </c>
      <c r="E614">
        <v>3</v>
      </c>
      <c r="F614" s="1">
        <v>43094</v>
      </c>
      <c r="G614">
        <v>0</v>
      </c>
      <c r="H614">
        <f t="shared" si="61"/>
        <v>363</v>
      </c>
      <c r="I614">
        <f t="shared" si="62"/>
        <v>33.105022831050228</v>
      </c>
      <c r="J614">
        <f t="shared" si="63"/>
        <v>33.120437956204377</v>
      </c>
      <c r="K614">
        <f t="shared" si="64"/>
        <v>33.106874132515159</v>
      </c>
      <c r="L614">
        <f t="shared" si="65"/>
        <v>99.827942188575364</v>
      </c>
      <c r="N614">
        <f t="shared" si="66"/>
        <v>175.68410185822432</v>
      </c>
      <c r="P614" t="s">
        <v>39</v>
      </c>
      <c r="Q614">
        <v>0</v>
      </c>
      <c r="R614" t="s">
        <v>36</v>
      </c>
      <c r="S614">
        <v>0</v>
      </c>
      <c r="T614" t="s">
        <v>36</v>
      </c>
      <c r="W614">
        <v>41</v>
      </c>
      <c r="X614" t="s">
        <v>38</v>
      </c>
      <c r="Y614">
        <v>31</v>
      </c>
      <c r="Z614" t="s">
        <v>38</v>
      </c>
    </row>
    <row r="615" spans="1:28" x14ac:dyDescent="0.35">
      <c r="A615" t="s">
        <v>34</v>
      </c>
      <c r="B615" t="s">
        <v>35</v>
      </c>
      <c r="C615">
        <v>38.847200000000001</v>
      </c>
      <c r="D615">
        <v>-77.034540000000007</v>
      </c>
      <c r="E615">
        <v>3</v>
      </c>
      <c r="F615" s="1">
        <v>43095</v>
      </c>
      <c r="G615">
        <v>0</v>
      </c>
      <c r="H615">
        <f t="shared" si="61"/>
        <v>363</v>
      </c>
      <c r="I615">
        <f t="shared" si="62"/>
        <v>33.105022831050228</v>
      </c>
      <c r="J615">
        <f t="shared" si="63"/>
        <v>33.120437956204377</v>
      </c>
      <c r="K615">
        <f t="shared" si="64"/>
        <v>33.106874132515159</v>
      </c>
      <c r="L615">
        <f t="shared" si="65"/>
        <v>99.827942188575364</v>
      </c>
      <c r="N615">
        <f t="shared" si="66"/>
        <v>175.68410185822432</v>
      </c>
      <c r="P615" t="s">
        <v>36</v>
      </c>
      <c r="Q615">
        <v>0</v>
      </c>
      <c r="R615" t="s">
        <v>36</v>
      </c>
      <c r="S615">
        <v>0</v>
      </c>
      <c r="T615" t="s">
        <v>36</v>
      </c>
      <c r="W615">
        <v>39</v>
      </c>
      <c r="X615" t="s">
        <v>38</v>
      </c>
      <c r="Y615">
        <v>30</v>
      </c>
      <c r="Z615" t="s">
        <v>38</v>
      </c>
    </row>
    <row r="616" spans="1:28" x14ac:dyDescent="0.35">
      <c r="A616" t="s">
        <v>34</v>
      </c>
      <c r="B616" t="s">
        <v>35</v>
      </c>
      <c r="C616">
        <v>38.847200000000001</v>
      </c>
      <c r="D616">
        <v>-77.034540000000007</v>
      </c>
      <c r="E616">
        <v>3</v>
      </c>
      <c r="F616" s="1">
        <v>43096</v>
      </c>
      <c r="G616">
        <v>0</v>
      </c>
      <c r="H616">
        <f t="shared" si="61"/>
        <v>363</v>
      </c>
      <c r="I616">
        <f t="shared" si="62"/>
        <v>33.105022831050228</v>
      </c>
      <c r="J616">
        <f t="shared" si="63"/>
        <v>33.120437956204377</v>
      </c>
      <c r="K616">
        <f t="shared" si="64"/>
        <v>33.106874132515159</v>
      </c>
      <c r="L616">
        <f t="shared" si="65"/>
        <v>99.827942188575364</v>
      </c>
      <c r="N616">
        <f t="shared" si="66"/>
        <v>175.68410185822432</v>
      </c>
      <c r="P616" t="s">
        <v>36</v>
      </c>
      <c r="Q616">
        <v>0</v>
      </c>
      <c r="R616" t="s">
        <v>36</v>
      </c>
      <c r="S616">
        <v>0</v>
      </c>
      <c r="T616" t="s">
        <v>36</v>
      </c>
      <c r="W616">
        <v>33</v>
      </c>
      <c r="X616" t="s">
        <v>38</v>
      </c>
      <c r="Y616">
        <v>19</v>
      </c>
      <c r="Z616" t="s">
        <v>38</v>
      </c>
    </row>
    <row r="617" spans="1:28" x14ac:dyDescent="0.35">
      <c r="A617" t="s">
        <v>34</v>
      </c>
      <c r="B617" t="s">
        <v>35</v>
      </c>
      <c r="C617">
        <v>38.847200000000001</v>
      </c>
      <c r="D617">
        <v>-77.034540000000007</v>
      </c>
      <c r="E617">
        <v>3</v>
      </c>
      <c r="F617" s="1">
        <v>43097</v>
      </c>
      <c r="G617">
        <v>0</v>
      </c>
      <c r="H617">
        <f t="shared" si="61"/>
        <v>363</v>
      </c>
      <c r="I617">
        <f t="shared" si="62"/>
        <v>33.105022831050228</v>
      </c>
      <c r="J617">
        <f t="shared" si="63"/>
        <v>33.120437956204377</v>
      </c>
      <c r="K617">
        <f t="shared" si="64"/>
        <v>33.106874132515159</v>
      </c>
      <c r="L617">
        <f t="shared" si="65"/>
        <v>99.827942188575364</v>
      </c>
      <c r="N617">
        <f t="shared" si="66"/>
        <v>175.68410185822432</v>
      </c>
      <c r="P617" t="s">
        <v>36</v>
      </c>
      <c r="Q617">
        <v>0</v>
      </c>
      <c r="R617" t="s">
        <v>36</v>
      </c>
      <c r="S617">
        <v>0</v>
      </c>
      <c r="T617" t="s">
        <v>36</v>
      </c>
      <c r="W617">
        <v>25</v>
      </c>
      <c r="X617" t="s">
        <v>38</v>
      </c>
      <c r="Y617">
        <v>16</v>
      </c>
      <c r="Z617" t="s">
        <v>38</v>
      </c>
    </row>
    <row r="618" spans="1:28" x14ac:dyDescent="0.35">
      <c r="A618" t="s">
        <v>34</v>
      </c>
      <c r="B618" t="s">
        <v>35</v>
      </c>
      <c r="C618">
        <v>38.847200000000001</v>
      </c>
      <c r="D618">
        <v>-77.034540000000007</v>
      </c>
      <c r="E618">
        <v>3</v>
      </c>
      <c r="F618" s="1">
        <v>43098</v>
      </c>
      <c r="G618">
        <v>0</v>
      </c>
      <c r="H618">
        <f t="shared" si="61"/>
        <v>363</v>
      </c>
      <c r="I618">
        <f t="shared" si="62"/>
        <v>33.105022831050228</v>
      </c>
      <c r="J618">
        <f t="shared" si="63"/>
        <v>33.120437956204377</v>
      </c>
      <c r="K618">
        <f t="shared" si="64"/>
        <v>33.106874132515159</v>
      </c>
      <c r="L618">
        <f t="shared" si="65"/>
        <v>99.827942188575364</v>
      </c>
      <c r="N618">
        <f t="shared" si="66"/>
        <v>175.68410185822432</v>
      </c>
      <c r="P618" t="s">
        <v>36</v>
      </c>
      <c r="Q618">
        <v>0</v>
      </c>
      <c r="R618" t="s">
        <v>36</v>
      </c>
      <c r="S618">
        <v>0</v>
      </c>
      <c r="T618" t="s">
        <v>36</v>
      </c>
      <c r="W618">
        <v>32</v>
      </c>
      <c r="X618" t="s">
        <v>38</v>
      </c>
      <c r="Y618">
        <v>19</v>
      </c>
      <c r="Z618" t="s">
        <v>38</v>
      </c>
    </row>
    <row r="619" spans="1:28" x14ac:dyDescent="0.35">
      <c r="A619" t="s">
        <v>34</v>
      </c>
      <c r="B619" t="s">
        <v>35</v>
      </c>
      <c r="C619">
        <v>38.847200000000001</v>
      </c>
      <c r="D619">
        <v>-77.034540000000007</v>
      </c>
      <c r="E619">
        <v>3</v>
      </c>
      <c r="F619" s="1">
        <v>43100</v>
      </c>
      <c r="G619">
        <v>0</v>
      </c>
      <c r="H619">
        <f t="shared" si="61"/>
        <v>363</v>
      </c>
      <c r="I619">
        <f t="shared" si="62"/>
        <v>33.105022831050228</v>
      </c>
      <c r="J619">
        <f t="shared" si="63"/>
        <v>33.120437956204377</v>
      </c>
      <c r="K619">
        <f t="shared" si="64"/>
        <v>33.106874132515159</v>
      </c>
      <c r="L619">
        <f t="shared" si="65"/>
        <v>99.827942188575364</v>
      </c>
      <c r="N619">
        <f t="shared" si="66"/>
        <v>175.68410185822432</v>
      </c>
      <c r="P619" t="s">
        <v>36</v>
      </c>
      <c r="Q619">
        <v>0</v>
      </c>
      <c r="R619" t="s">
        <v>36</v>
      </c>
      <c r="S619">
        <v>0</v>
      </c>
      <c r="T619" t="s">
        <v>39</v>
      </c>
      <c r="W619">
        <v>23</v>
      </c>
      <c r="X619" t="s">
        <v>38</v>
      </c>
      <c r="Y619">
        <v>16</v>
      </c>
      <c r="Z619" t="s">
        <v>38</v>
      </c>
    </row>
    <row r="620" spans="1:28" x14ac:dyDescent="0.35">
      <c r="A620" t="s">
        <v>34</v>
      </c>
      <c r="B620" t="s">
        <v>35</v>
      </c>
      <c r="C620">
        <v>38.847200000000001</v>
      </c>
      <c r="D620">
        <v>-77.034540000000007</v>
      </c>
      <c r="E620">
        <v>3</v>
      </c>
      <c r="F620" s="1">
        <v>43101</v>
      </c>
      <c r="G620">
        <v>0</v>
      </c>
      <c r="H620">
        <f t="shared" si="61"/>
        <v>363</v>
      </c>
      <c r="I620">
        <f t="shared" si="62"/>
        <v>33.105022831050228</v>
      </c>
      <c r="J620">
        <f t="shared" si="63"/>
        <v>33.120437956204377</v>
      </c>
      <c r="K620">
        <f t="shared" si="64"/>
        <v>33.106874132515159</v>
      </c>
      <c r="L620">
        <f t="shared" si="65"/>
        <v>99.827942188575364</v>
      </c>
      <c r="N620">
        <f t="shared" si="66"/>
        <v>175.68410185822432</v>
      </c>
      <c r="P620" t="s">
        <v>36</v>
      </c>
      <c r="Q620">
        <v>0</v>
      </c>
      <c r="R620" t="s">
        <v>36</v>
      </c>
      <c r="S620">
        <v>0</v>
      </c>
      <c r="T620" t="s">
        <v>36</v>
      </c>
      <c r="U620">
        <v>19</v>
      </c>
      <c r="V620" t="s">
        <v>37</v>
      </c>
      <c r="W620">
        <v>26</v>
      </c>
      <c r="X620" t="s">
        <v>38</v>
      </c>
      <c r="Y620">
        <v>13</v>
      </c>
      <c r="Z620" t="s">
        <v>38</v>
      </c>
    </row>
    <row r="621" spans="1:28" x14ac:dyDescent="0.35">
      <c r="A621" t="s">
        <v>34</v>
      </c>
      <c r="B621" t="s">
        <v>35</v>
      </c>
      <c r="C621">
        <v>38.847200000000001</v>
      </c>
      <c r="D621">
        <v>-77.034540000000007</v>
      </c>
      <c r="E621">
        <v>3</v>
      </c>
      <c r="F621" s="1">
        <v>43102</v>
      </c>
      <c r="G621">
        <v>0</v>
      </c>
      <c r="H621">
        <f t="shared" si="61"/>
        <v>363</v>
      </c>
      <c r="I621">
        <f t="shared" si="62"/>
        <v>33.105022831050228</v>
      </c>
      <c r="J621">
        <f t="shared" si="63"/>
        <v>33.120437956204377</v>
      </c>
      <c r="K621">
        <f t="shared" si="64"/>
        <v>33.106874132515159</v>
      </c>
      <c r="L621">
        <f t="shared" si="65"/>
        <v>99.827942188575364</v>
      </c>
      <c r="N621">
        <f t="shared" si="66"/>
        <v>175.68410185822432</v>
      </c>
      <c r="P621" t="s">
        <v>36</v>
      </c>
      <c r="Q621">
        <v>0</v>
      </c>
      <c r="R621" t="s">
        <v>36</v>
      </c>
      <c r="S621">
        <v>0</v>
      </c>
      <c r="T621" t="s">
        <v>36</v>
      </c>
      <c r="U621">
        <v>18</v>
      </c>
      <c r="V621" t="s">
        <v>37</v>
      </c>
      <c r="W621">
        <v>26</v>
      </c>
      <c r="X621" t="s">
        <v>38</v>
      </c>
      <c r="Y621">
        <v>13</v>
      </c>
      <c r="Z621" t="s">
        <v>38</v>
      </c>
    </row>
    <row r="622" spans="1:28" x14ac:dyDescent="0.35">
      <c r="A622" t="s">
        <v>34</v>
      </c>
      <c r="B622" t="s">
        <v>35</v>
      </c>
      <c r="C622">
        <v>38.847200000000001</v>
      </c>
      <c r="D622">
        <v>-77.034540000000007</v>
      </c>
      <c r="E622">
        <v>3</v>
      </c>
      <c r="F622" s="1">
        <v>43103</v>
      </c>
      <c r="G622">
        <v>0</v>
      </c>
      <c r="H622">
        <f t="shared" si="61"/>
        <v>363</v>
      </c>
      <c r="I622">
        <f t="shared" si="62"/>
        <v>33.105022831050228</v>
      </c>
      <c r="J622">
        <f t="shared" si="63"/>
        <v>33.120437956204377</v>
      </c>
      <c r="K622">
        <f t="shared" si="64"/>
        <v>33.106874132515159</v>
      </c>
      <c r="L622">
        <f t="shared" si="65"/>
        <v>99.827942188575364</v>
      </c>
      <c r="N622">
        <f t="shared" si="66"/>
        <v>175.68410185822432</v>
      </c>
      <c r="P622" t="s">
        <v>39</v>
      </c>
      <c r="Q622">
        <v>0</v>
      </c>
      <c r="R622" t="s">
        <v>39</v>
      </c>
      <c r="S622">
        <v>0</v>
      </c>
      <c r="T622" t="s">
        <v>36</v>
      </c>
      <c r="U622">
        <v>23</v>
      </c>
      <c r="V622" t="s">
        <v>37</v>
      </c>
      <c r="W622">
        <v>35</v>
      </c>
      <c r="X622" t="s">
        <v>38</v>
      </c>
      <c r="Y622">
        <v>13</v>
      </c>
      <c r="Z622" t="s">
        <v>38</v>
      </c>
      <c r="AA622">
        <v>1</v>
      </c>
      <c r="AB622" t="s">
        <v>38</v>
      </c>
    </row>
    <row r="623" spans="1:28" x14ac:dyDescent="0.35">
      <c r="A623" t="s">
        <v>34</v>
      </c>
      <c r="B623" t="s">
        <v>35</v>
      </c>
      <c r="C623">
        <v>38.847200000000001</v>
      </c>
      <c r="D623">
        <v>-77.034540000000007</v>
      </c>
      <c r="E623">
        <v>3</v>
      </c>
      <c r="F623" s="1">
        <v>43105</v>
      </c>
      <c r="G623">
        <v>0</v>
      </c>
      <c r="H623">
        <f t="shared" si="61"/>
        <v>363</v>
      </c>
      <c r="I623">
        <f t="shared" si="62"/>
        <v>33.105022831050228</v>
      </c>
      <c r="J623">
        <f t="shared" si="63"/>
        <v>33.120437956204377</v>
      </c>
      <c r="K623">
        <f t="shared" si="64"/>
        <v>33.106874132515159</v>
      </c>
      <c r="L623">
        <f t="shared" si="65"/>
        <v>99.827942188575364</v>
      </c>
      <c r="N623">
        <f t="shared" si="66"/>
        <v>175.68410185822432</v>
      </c>
      <c r="P623" t="s">
        <v>36</v>
      </c>
      <c r="Q623">
        <v>0</v>
      </c>
      <c r="R623" t="s">
        <v>36</v>
      </c>
      <c r="S623">
        <v>1.2</v>
      </c>
      <c r="T623" t="s">
        <v>36</v>
      </c>
      <c r="U623">
        <v>17</v>
      </c>
      <c r="V623" t="s">
        <v>37</v>
      </c>
      <c r="W623">
        <v>21</v>
      </c>
      <c r="X623" t="s">
        <v>38</v>
      </c>
      <c r="Y623">
        <v>13</v>
      </c>
      <c r="Z623" t="s">
        <v>38</v>
      </c>
    </row>
    <row r="624" spans="1:28" x14ac:dyDescent="0.35">
      <c r="A624" t="s">
        <v>34</v>
      </c>
      <c r="B624" t="s">
        <v>35</v>
      </c>
      <c r="C624">
        <v>38.847200000000001</v>
      </c>
      <c r="D624">
        <v>-77.034540000000007</v>
      </c>
      <c r="E624">
        <v>3</v>
      </c>
      <c r="F624" s="1">
        <v>43106</v>
      </c>
      <c r="G624">
        <v>0</v>
      </c>
      <c r="H624">
        <f t="shared" si="61"/>
        <v>363</v>
      </c>
      <c r="I624">
        <f t="shared" si="62"/>
        <v>33.105022831050228</v>
      </c>
      <c r="J624">
        <f t="shared" si="63"/>
        <v>33.120437956204377</v>
      </c>
      <c r="K624">
        <f t="shared" si="64"/>
        <v>33.106874132515159</v>
      </c>
      <c r="L624">
        <f t="shared" si="65"/>
        <v>99.827942188575364</v>
      </c>
      <c r="N624">
        <f t="shared" si="66"/>
        <v>175.68410185822432</v>
      </c>
      <c r="P624" t="s">
        <v>36</v>
      </c>
      <c r="Q624">
        <v>0</v>
      </c>
      <c r="R624" t="s">
        <v>36</v>
      </c>
      <c r="S624">
        <v>0</v>
      </c>
      <c r="T624" t="s">
        <v>39</v>
      </c>
      <c r="U624">
        <v>15</v>
      </c>
      <c r="V624" t="s">
        <v>37</v>
      </c>
      <c r="W624">
        <v>21</v>
      </c>
      <c r="X624" t="s">
        <v>38</v>
      </c>
      <c r="Y624">
        <v>11</v>
      </c>
      <c r="Z624" t="s">
        <v>38</v>
      </c>
    </row>
    <row r="625" spans="1:30" x14ac:dyDescent="0.35">
      <c r="A625" t="s">
        <v>34</v>
      </c>
      <c r="B625" t="s">
        <v>35</v>
      </c>
      <c r="C625">
        <v>38.847200000000001</v>
      </c>
      <c r="D625">
        <v>-77.034540000000007</v>
      </c>
      <c r="E625">
        <v>3</v>
      </c>
      <c r="F625" s="1">
        <v>43107</v>
      </c>
      <c r="G625">
        <v>0</v>
      </c>
      <c r="H625">
        <f t="shared" si="61"/>
        <v>363</v>
      </c>
      <c r="I625">
        <f t="shared" si="62"/>
        <v>33.105022831050228</v>
      </c>
      <c r="J625">
        <f t="shared" si="63"/>
        <v>33.120437956204377</v>
      </c>
      <c r="K625">
        <f t="shared" si="64"/>
        <v>33.106874132515159</v>
      </c>
      <c r="L625">
        <f t="shared" si="65"/>
        <v>99.827942188575364</v>
      </c>
      <c r="N625">
        <f t="shared" si="66"/>
        <v>175.68410185822432</v>
      </c>
      <c r="P625" t="s">
        <v>36</v>
      </c>
      <c r="Q625">
        <v>0</v>
      </c>
      <c r="R625" t="s">
        <v>36</v>
      </c>
      <c r="S625">
        <v>0</v>
      </c>
      <c r="T625" t="s">
        <v>36</v>
      </c>
      <c r="U625">
        <v>15</v>
      </c>
      <c r="V625" t="s">
        <v>37</v>
      </c>
      <c r="W625">
        <v>23</v>
      </c>
      <c r="X625" t="s">
        <v>38</v>
      </c>
      <c r="Y625">
        <v>8</v>
      </c>
      <c r="Z625" t="s">
        <v>38</v>
      </c>
    </row>
    <row r="626" spans="1:30" x14ac:dyDescent="0.35">
      <c r="A626" t="s">
        <v>34</v>
      </c>
      <c r="B626" t="s">
        <v>35</v>
      </c>
      <c r="C626">
        <v>38.847200000000001</v>
      </c>
      <c r="D626">
        <v>-77.034540000000007</v>
      </c>
      <c r="E626">
        <v>3</v>
      </c>
      <c r="F626" s="1">
        <v>43109</v>
      </c>
      <c r="G626">
        <v>0</v>
      </c>
      <c r="H626">
        <f t="shared" si="61"/>
        <v>363</v>
      </c>
      <c r="I626">
        <f t="shared" si="62"/>
        <v>33.105022831050228</v>
      </c>
      <c r="J626">
        <f t="shared" si="63"/>
        <v>33.120437956204377</v>
      </c>
      <c r="K626">
        <f t="shared" si="64"/>
        <v>33.106874132515159</v>
      </c>
      <c r="L626">
        <f t="shared" si="65"/>
        <v>99.827942188575364</v>
      </c>
      <c r="N626">
        <f t="shared" si="66"/>
        <v>175.68410185822432</v>
      </c>
      <c r="P626" t="s">
        <v>36</v>
      </c>
      <c r="Q626">
        <v>0</v>
      </c>
      <c r="R626" t="s">
        <v>36</v>
      </c>
      <c r="S626">
        <v>0</v>
      </c>
      <c r="T626" t="s">
        <v>36</v>
      </c>
      <c r="U626">
        <v>38</v>
      </c>
      <c r="V626" t="s">
        <v>37</v>
      </c>
      <c r="W626">
        <v>51</v>
      </c>
      <c r="X626" t="s">
        <v>38</v>
      </c>
      <c r="Y626">
        <v>30</v>
      </c>
      <c r="Z626" t="s">
        <v>38</v>
      </c>
      <c r="AA626">
        <v>1</v>
      </c>
      <c r="AB626" t="s">
        <v>38</v>
      </c>
      <c r="AC626">
        <v>1</v>
      </c>
      <c r="AD626" t="s">
        <v>38</v>
      </c>
    </row>
    <row r="627" spans="1:30" x14ac:dyDescent="0.35">
      <c r="A627" t="s">
        <v>34</v>
      </c>
      <c r="B627" t="s">
        <v>35</v>
      </c>
      <c r="C627">
        <v>38.847200000000001</v>
      </c>
      <c r="D627">
        <v>-77.034540000000007</v>
      </c>
      <c r="E627">
        <v>3</v>
      </c>
      <c r="F627" s="1">
        <v>43110</v>
      </c>
      <c r="G627">
        <v>0</v>
      </c>
      <c r="H627">
        <f t="shared" si="61"/>
        <v>363</v>
      </c>
      <c r="I627">
        <f t="shared" si="62"/>
        <v>33.105022831050228</v>
      </c>
      <c r="J627">
        <f t="shared" si="63"/>
        <v>33.120437956204377</v>
      </c>
      <c r="K627">
        <f t="shared" si="64"/>
        <v>33.106874132515159</v>
      </c>
      <c r="L627">
        <f t="shared" si="65"/>
        <v>99.827942188575364</v>
      </c>
      <c r="N627">
        <f t="shared" si="66"/>
        <v>175.68410185822432</v>
      </c>
      <c r="P627" t="s">
        <v>36</v>
      </c>
      <c r="Q627">
        <v>0</v>
      </c>
      <c r="R627" t="s">
        <v>36</v>
      </c>
      <c r="S627">
        <v>0</v>
      </c>
      <c r="T627" t="s">
        <v>36</v>
      </c>
      <c r="U627">
        <v>36</v>
      </c>
      <c r="V627" t="s">
        <v>37</v>
      </c>
      <c r="W627">
        <v>43</v>
      </c>
      <c r="X627" t="s">
        <v>38</v>
      </c>
      <c r="Y627">
        <v>27</v>
      </c>
      <c r="Z627" t="s">
        <v>38</v>
      </c>
    </row>
    <row r="628" spans="1:30" x14ac:dyDescent="0.35">
      <c r="A628" t="s">
        <v>34</v>
      </c>
      <c r="B628" t="s">
        <v>35</v>
      </c>
      <c r="C628">
        <v>38.847200000000001</v>
      </c>
      <c r="D628">
        <v>-77.034540000000007</v>
      </c>
      <c r="E628">
        <v>3</v>
      </c>
      <c r="F628" s="1">
        <v>43111</v>
      </c>
      <c r="G628">
        <v>0</v>
      </c>
      <c r="H628">
        <f t="shared" si="61"/>
        <v>363</v>
      </c>
      <c r="I628">
        <f t="shared" si="62"/>
        <v>33.105022831050228</v>
      </c>
      <c r="J628">
        <f t="shared" si="63"/>
        <v>33.120437956204377</v>
      </c>
      <c r="K628">
        <f t="shared" si="64"/>
        <v>33.106874132515159</v>
      </c>
      <c r="L628">
        <f t="shared" si="65"/>
        <v>99.827942188575364</v>
      </c>
      <c r="N628">
        <f t="shared" si="66"/>
        <v>175.68410185822432</v>
      </c>
      <c r="P628" t="s">
        <v>39</v>
      </c>
      <c r="Q628">
        <v>0</v>
      </c>
      <c r="R628" t="s">
        <v>36</v>
      </c>
      <c r="S628">
        <v>0</v>
      </c>
      <c r="T628" t="s">
        <v>36</v>
      </c>
      <c r="U628">
        <v>46</v>
      </c>
      <c r="V628" t="s">
        <v>37</v>
      </c>
      <c r="W628">
        <v>62</v>
      </c>
      <c r="X628" t="s">
        <v>38</v>
      </c>
      <c r="Y628">
        <v>38</v>
      </c>
      <c r="Z628" t="s">
        <v>38</v>
      </c>
    </row>
    <row r="629" spans="1:30" x14ac:dyDescent="0.35">
      <c r="A629" t="s">
        <v>34</v>
      </c>
      <c r="B629" t="s">
        <v>35</v>
      </c>
      <c r="C629">
        <v>38.847200000000001</v>
      </c>
      <c r="D629">
        <v>-77.034540000000007</v>
      </c>
      <c r="E629">
        <v>3</v>
      </c>
      <c r="F629" s="1">
        <v>43114</v>
      </c>
      <c r="G629">
        <v>0</v>
      </c>
      <c r="H629">
        <f t="shared" si="61"/>
        <v>363</v>
      </c>
      <c r="I629">
        <f t="shared" si="62"/>
        <v>33.105022831050228</v>
      </c>
      <c r="J629">
        <f t="shared" si="63"/>
        <v>33.120437956204377</v>
      </c>
      <c r="K629">
        <f t="shared" si="64"/>
        <v>33.106874132515159</v>
      </c>
      <c r="L629">
        <f t="shared" si="65"/>
        <v>99.827942188575364</v>
      </c>
      <c r="N629">
        <f t="shared" si="66"/>
        <v>175.68410185822432</v>
      </c>
      <c r="P629" t="s">
        <v>36</v>
      </c>
      <c r="Q629">
        <v>0</v>
      </c>
      <c r="R629" t="s">
        <v>36</v>
      </c>
      <c r="S629">
        <v>0</v>
      </c>
      <c r="T629" t="s">
        <v>36</v>
      </c>
      <c r="U629">
        <v>23</v>
      </c>
      <c r="V629" t="s">
        <v>37</v>
      </c>
      <c r="W629">
        <v>28</v>
      </c>
      <c r="X629" t="s">
        <v>38</v>
      </c>
      <c r="Y629">
        <v>17</v>
      </c>
      <c r="Z629" t="s">
        <v>38</v>
      </c>
    </row>
    <row r="630" spans="1:30" x14ac:dyDescent="0.35">
      <c r="A630" t="s">
        <v>34</v>
      </c>
      <c r="B630" t="s">
        <v>35</v>
      </c>
      <c r="C630">
        <v>38.847200000000001</v>
      </c>
      <c r="D630">
        <v>-77.034540000000007</v>
      </c>
      <c r="E630">
        <v>3</v>
      </c>
      <c r="F630" s="1">
        <v>43115</v>
      </c>
      <c r="G630">
        <v>0</v>
      </c>
      <c r="H630">
        <f t="shared" si="61"/>
        <v>363</v>
      </c>
      <c r="I630">
        <f t="shared" si="62"/>
        <v>33.105022831050228</v>
      </c>
      <c r="J630">
        <f t="shared" si="63"/>
        <v>33.120437956204377</v>
      </c>
      <c r="K630">
        <f t="shared" si="64"/>
        <v>33.106874132515159</v>
      </c>
      <c r="L630">
        <f t="shared" si="65"/>
        <v>99.827942188575364</v>
      </c>
      <c r="N630">
        <f t="shared" si="66"/>
        <v>175.68410185822432</v>
      </c>
      <c r="P630" t="s">
        <v>36</v>
      </c>
      <c r="Q630">
        <v>0</v>
      </c>
      <c r="R630" t="s">
        <v>36</v>
      </c>
      <c r="S630">
        <v>0</v>
      </c>
      <c r="T630" t="s">
        <v>36</v>
      </c>
      <c r="U630">
        <v>24</v>
      </c>
      <c r="V630" t="s">
        <v>37</v>
      </c>
      <c r="W630">
        <v>32</v>
      </c>
      <c r="X630" t="s">
        <v>38</v>
      </c>
      <c r="Y630">
        <v>18</v>
      </c>
      <c r="Z630" t="s">
        <v>38</v>
      </c>
    </row>
    <row r="631" spans="1:30" x14ac:dyDescent="0.35">
      <c r="A631" t="s">
        <v>34</v>
      </c>
      <c r="B631" t="s">
        <v>35</v>
      </c>
      <c r="C631">
        <v>38.847200000000001</v>
      </c>
      <c r="D631">
        <v>-77.034540000000007</v>
      </c>
      <c r="E631">
        <v>3</v>
      </c>
      <c r="F631" s="1">
        <v>43116</v>
      </c>
      <c r="G631">
        <v>0</v>
      </c>
      <c r="H631">
        <f t="shared" si="61"/>
        <v>363</v>
      </c>
      <c r="I631">
        <f t="shared" si="62"/>
        <v>33.105022831050228</v>
      </c>
      <c r="J631">
        <f t="shared" si="63"/>
        <v>33.120437956204377</v>
      </c>
      <c r="K631">
        <f t="shared" si="64"/>
        <v>33.106874132515159</v>
      </c>
      <c r="L631">
        <f t="shared" si="65"/>
        <v>99.827942188575364</v>
      </c>
      <c r="N631">
        <f t="shared" si="66"/>
        <v>175.68410185822432</v>
      </c>
      <c r="P631" t="s">
        <v>36</v>
      </c>
      <c r="Q631">
        <v>0</v>
      </c>
      <c r="R631" t="s">
        <v>36</v>
      </c>
      <c r="S631">
        <v>0</v>
      </c>
      <c r="T631" t="s">
        <v>36</v>
      </c>
      <c r="U631">
        <v>33</v>
      </c>
      <c r="V631" t="s">
        <v>37</v>
      </c>
      <c r="W631">
        <v>43</v>
      </c>
      <c r="X631" t="s">
        <v>38</v>
      </c>
      <c r="Y631">
        <v>30</v>
      </c>
      <c r="Z631" t="s">
        <v>38</v>
      </c>
    </row>
    <row r="632" spans="1:30" x14ac:dyDescent="0.35">
      <c r="A632" t="s">
        <v>34</v>
      </c>
      <c r="B632" t="s">
        <v>35</v>
      </c>
      <c r="C632">
        <v>38.847200000000001</v>
      </c>
      <c r="D632">
        <v>-77.034540000000007</v>
      </c>
      <c r="E632">
        <v>3</v>
      </c>
      <c r="F632" s="1">
        <v>43118</v>
      </c>
      <c r="G632">
        <v>0</v>
      </c>
      <c r="H632">
        <f t="shared" si="61"/>
        <v>363</v>
      </c>
      <c r="I632">
        <f t="shared" si="62"/>
        <v>33.105022831050228</v>
      </c>
      <c r="J632">
        <f t="shared" si="63"/>
        <v>33.120437956204377</v>
      </c>
      <c r="K632">
        <f t="shared" si="64"/>
        <v>33.106874132515159</v>
      </c>
      <c r="L632">
        <f t="shared" si="65"/>
        <v>99.827942188575364</v>
      </c>
      <c r="N632">
        <f t="shared" si="66"/>
        <v>175.68410185822432</v>
      </c>
      <c r="P632" t="s">
        <v>36</v>
      </c>
      <c r="Q632">
        <v>0</v>
      </c>
      <c r="R632" t="s">
        <v>36</v>
      </c>
      <c r="S632">
        <v>0</v>
      </c>
      <c r="T632" t="s">
        <v>39</v>
      </c>
      <c r="U632">
        <v>29</v>
      </c>
      <c r="V632" t="s">
        <v>37</v>
      </c>
      <c r="W632">
        <v>47</v>
      </c>
      <c r="X632" t="s">
        <v>38</v>
      </c>
      <c r="Y632">
        <v>19</v>
      </c>
      <c r="Z632" t="s">
        <v>38</v>
      </c>
    </row>
    <row r="633" spans="1:30" x14ac:dyDescent="0.35">
      <c r="A633" t="s">
        <v>34</v>
      </c>
      <c r="B633" t="s">
        <v>35</v>
      </c>
      <c r="C633">
        <v>38.847200000000001</v>
      </c>
      <c r="D633">
        <v>-77.034540000000007</v>
      </c>
      <c r="E633">
        <v>3</v>
      </c>
      <c r="F633" s="1">
        <v>43119</v>
      </c>
      <c r="G633">
        <v>0</v>
      </c>
      <c r="H633">
        <f t="shared" si="61"/>
        <v>363</v>
      </c>
      <c r="I633">
        <f t="shared" si="62"/>
        <v>33.105022831050228</v>
      </c>
      <c r="J633">
        <f t="shared" si="63"/>
        <v>33.120437956204377</v>
      </c>
      <c r="K633">
        <f t="shared" si="64"/>
        <v>33.106874132515159</v>
      </c>
      <c r="L633">
        <f t="shared" si="65"/>
        <v>99.827942188575364</v>
      </c>
      <c r="N633">
        <f t="shared" si="66"/>
        <v>175.68410185822432</v>
      </c>
      <c r="P633" t="s">
        <v>36</v>
      </c>
      <c r="Q633">
        <v>0</v>
      </c>
      <c r="R633" t="s">
        <v>36</v>
      </c>
      <c r="S633">
        <v>0</v>
      </c>
      <c r="T633" t="s">
        <v>36</v>
      </c>
      <c r="U633">
        <v>38</v>
      </c>
      <c r="V633" t="s">
        <v>37</v>
      </c>
      <c r="W633">
        <v>51</v>
      </c>
      <c r="X633" t="s">
        <v>38</v>
      </c>
      <c r="Y633">
        <v>25</v>
      </c>
      <c r="Z633" t="s">
        <v>38</v>
      </c>
    </row>
    <row r="634" spans="1:30" x14ac:dyDescent="0.35">
      <c r="A634" t="s">
        <v>34</v>
      </c>
      <c r="B634" t="s">
        <v>35</v>
      </c>
      <c r="C634">
        <v>38.847200000000001</v>
      </c>
      <c r="D634">
        <v>-77.034540000000007</v>
      </c>
      <c r="E634">
        <v>3</v>
      </c>
      <c r="F634" s="1">
        <v>43120</v>
      </c>
      <c r="G634">
        <v>0</v>
      </c>
      <c r="H634">
        <f t="shared" si="61"/>
        <v>363</v>
      </c>
      <c r="I634">
        <f t="shared" si="62"/>
        <v>33.105022831050228</v>
      </c>
      <c r="J634">
        <f t="shared" si="63"/>
        <v>33.120437956204377</v>
      </c>
      <c r="K634">
        <f t="shared" si="64"/>
        <v>33.106874132515159</v>
      </c>
      <c r="L634">
        <f t="shared" si="65"/>
        <v>99.827942188575364</v>
      </c>
      <c r="N634">
        <f t="shared" si="66"/>
        <v>175.68410185822432</v>
      </c>
      <c r="P634" t="s">
        <v>36</v>
      </c>
      <c r="Q634">
        <v>0</v>
      </c>
      <c r="R634" t="s">
        <v>36</v>
      </c>
      <c r="S634">
        <v>0</v>
      </c>
      <c r="T634" t="s">
        <v>36</v>
      </c>
      <c r="U634">
        <v>40</v>
      </c>
      <c r="V634" t="s">
        <v>37</v>
      </c>
      <c r="W634">
        <v>63</v>
      </c>
      <c r="X634" t="s">
        <v>38</v>
      </c>
      <c r="Y634">
        <v>28</v>
      </c>
      <c r="Z634" t="s">
        <v>38</v>
      </c>
    </row>
    <row r="635" spans="1:30" x14ac:dyDescent="0.35">
      <c r="A635" t="s">
        <v>34</v>
      </c>
      <c r="B635" t="s">
        <v>35</v>
      </c>
      <c r="C635">
        <v>38.847200000000001</v>
      </c>
      <c r="D635">
        <v>-77.034540000000007</v>
      </c>
      <c r="E635">
        <v>3</v>
      </c>
      <c r="F635" s="1">
        <v>43121</v>
      </c>
      <c r="G635">
        <v>0</v>
      </c>
      <c r="H635">
        <f t="shared" si="61"/>
        <v>363</v>
      </c>
      <c r="I635">
        <f t="shared" si="62"/>
        <v>33.105022831050228</v>
      </c>
      <c r="J635">
        <f t="shared" si="63"/>
        <v>33.120437956204377</v>
      </c>
      <c r="K635">
        <f t="shared" si="64"/>
        <v>33.106874132515159</v>
      </c>
      <c r="L635">
        <f t="shared" si="65"/>
        <v>99.827942188575364</v>
      </c>
      <c r="N635">
        <f t="shared" si="66"/>
        <v>175.68410185822432</v>
      </c>
      <c r="P635" t="s">
        <v>36</v>
      </c>
      <c r="Q635">
        <v>0</v>
      </c>
      <c r="R635" t="s">
        <v>36</v>
      </c>
      <c r="S635">
        <v>0</v>
      </c>
      <c r="T635" t="s">
        <v>36</v>
      </c>
      <c r="U635">
        <v>44</v>
      </c>
      <c r="V635" t="s">
        <v>37</v>
      </c>
      <c r="W635">
        <v>61</v>
      </c>
      <c r="X635" t="s">
        <v>38</v>
      </c>
      <c r="Y635">
        <v>32</v>
      </c>
      <c r="Z635" t="s">
        <v>38</v>
      </c>
    </row>
    <row r="636" spans="1:30" x14ac:dyDescent="0.35">
      <c r="A636" t="s">
        <v>34</v>
      </c>
      <c r="B636" t="s">
        <v>35</v>
      </c>
      <c r="C636">
        <v>38.847200000000001</v>
      </c>
      <c r="D636">
        <v>-77.034540000000007</v>
      </c>
      <c r="E636">
        <v>3</v>
      </c>
      <c r="F636" s="1">
        <v>43122</v>
      </c>
      <c r="G636">
        <v>0</v>
      </c>
      <c r="H636">
        <f t="shared" si="61"/>
        <v>363</v>
      </c>
      <c r="I636">
        <f t="shared" si="62"/>
        <v>33.105022831050228</v>
      </c>
      <c r="J636">
        <f t="shared" si="63"/>
        <v>33.120437956204377</v>
      </c>
      <c r="K636">
        <f t="shared" si="64"/>
        <v>33.106874132515159</v>
      </c>
      <c r="L636">
        <f t="shared" si="65"/>
        <v>99.827942188575364</v>
      </c>
      <c r="N636">
        <f t="shared" si="66"/>
        <v>175.68410185822432</v>
      </c>
      <c r="P636" t="s">
        <v>39</v>
      </c>
      <c r="Q636">
        <v>0</v>
      </c>
      <c r="R636" t="s">
        <v>36</v>
      </c>
      <c r="S636">
        <v>0</v>
      </c>
      <c r="T636" t="s">
        <v>36</v>
      </c>
      <c r="U636">
        <v>54</v>
      </c>
      <c r="V636" t="s">
        <v>37</v>
      </c>
      <c r="W636">
        <v>65</v>
      </c>
      <c r="X636" t="s">
        <v>38</v>
      </c>
      <c r="Y636">
        <v>47</v>
      </c>
      <c r="Z636" t="s">
        <v>38</v>
      </c>
    </row>
    <row r="637" spans="1:30" x14ac:dyDescent="0.35">
      <c r="A637" t="s">
        <v>34</v>
      </c>
      <c r="B637" t="s">
        <v>35</v>
      </c>
      <c r="C637">
        <v>38.847200000000001</v>
      </c>
      <c r="D637">
        <v>-77.034540000000007</v>
      </c>
      <c r="E637">
        <v>3</v>
      </c>
      <c r="F637" s="1">
        <v>43124</v>
      </c>
      <c r="G637">
        <v>0</v>
      </c>
      <c r="H637">
        <f t="shared" si="61"/>
        <v>363</v>
      </c>
      <c r="I637">
        <f t="shared" si="62"/>
        <v>33.105022831050228</v>
      </c>
      <c r="J637">
        <f t="shared" si="63"/>
        <v>33.120437956204377</v>
      </c>
      <c r="K637">
        <f t="shared" si="64"/>
        <v>33.106874132515159</v>
      </c>
      <c r="L637">
        <f t="shared" si="65"/>
        <v>99.827942188575364</v>
      </c>
      <c r="N637">
        <f t="shared" si="66"/>
        <v>175.68410185822432</v>
      </c>
      <c r="P637" t="s">
        <v>36</v>
      </c>
      <c r="Q637">
        <v>0</v>
      </c>
      <c r="R637" t="s">
        <v>36</v>
      </c>
      <c r="S637">
        <v>0</v>
      </c>
      <c r="T637" t="s">
        <v>36</v>
      </c>
      <c r="U637">
        <v>46</v>
      </c>
      <c r="V637" t="s">
        <v>37</v>
      </c>
      <c r="W637">
        <v>48</v>
      </c>
      <c r="X637" t="s">
        <v>38</v>
      </c>
      <c r="Y637">
        <v>35</v>
      </c>
      <c r="Z637" t="s">
        <v>38</v>
      </c>
    </row>
    <row r="638" spans="1:30" x14ac:dyDescent="0.35">
      <c r="A638" t="s">
        <v>34</v>
      </c>
      <c r="B638" t="s">
        <v>35</v>
      </c>
      <c r="C638">
        <v>38.847200000000001</v>
      </c>
      <c r="D638">
        <v>-77.034540000000007</v>
      </c>
      <c r="E638">
        <v>3</v>
      </c>
      <c r="F638" s="1">
        <v>43125</v>
      </c>
      <c r="G638">
        <v>0</v>
      </c>
      <c r="H638">
        <f t="shared" si="61"/>
        <v>363</v>
      </c>
      <c r="I638">
        <f t="shared" si="62"/>
        <v>33.105022831050228</v>
      </c>
      <c r="J638">
        <f t="shared" si="63"/>
        <v>33.120437956204377</v>
      </c>
      <c r="K638">
        <f t="shared" si="64"/>
        <v>33.106874132515159</v>
      </c>
      <c r="L638">
        <f t="shared" si="65"/>
        <v>99.827942188575364</v>
      </c>
      <c r="N638">
        <f t="shared" si="66"/>
        <v>175.68410185822432</v>
      </c>
      <c r="P638" t="s">
        <v>36</v>
      </c>
      <c r="Q638">
        <v>0</v>
      </c>
      <c r="R638" t="s">
        <v>36</v>
      </c>
      <c r="S638">
        <v>0</v>
      </c>
      <c r="T638" t="s">
        <v>36</v>
      </c>
      <c r="U638">
        <v>37</v>
      </c>
      <c r="V638" t="s">
        <v>37</v>
      </c>
      <c r="W638">
        <v>42</v>
      </c>
      <c r="X638" t="s">
        <v>38</v>
      </c>
      <c r="Y638">
        <v>31</v>
      </c>
      <c r="Z638" t="s">
        <v>38</v>
      </c>
    </row>
    <row r="639" spans="1:30" x14ac:dyDescent="0.35">
      <c r="A639" t="s">
        <v>34</v>
      </c>
      <c r="B639" t="s">
        <v>35</v>
      </c>
      <c r="C639">
        <v>38.847200000000001</v>
      </c>
      <c r="D639">
        <v>-77.034540000000007</v>
      </c>
      <c r="E639">
        <v>3</v>
      </c>
      <c r="F639" s="1">
        <v>43126</v>
      </c>
      <c r="G639">
        <v>0</v>
      </c>
      <c r="H639">
        <f t="shared" si="61"/>
        <v>363</v>
      </c>
      <c r="I639">
        <f t="shared" si="62"/>
        <v>33.105022831050228</v>
      </c>
      <c r="J639">
        <f t="shared" si="63"/>
        <v>33.120437956204377</v>
      </c>
      <c r="K639">
        <f t="shared" si="64"/>
        <v>33.106874132515159</v>
      </c>
      <c r="L639">
        <f t="shared" si="65"/>
        <v>99.827942188575364</v>
      </c>
      <c r="N639">
        <f t="shared" si="66"/>
        <v>175.68410185822432</v>
      </c>
      <c r="P639" t="s">
        <v>36</v>
      </c>
      <c r="Q639">
        <v>0</v>
      </c>
      <c r="R639" t="s">
        <v>36</v>
      </c>
      <c r="S639">
        <v>0</v>
      </c>
      <c r="T639" t="s">
        <v>36</v>
      </c>
      <c r="U639">
        <v>37</v>
      </c>
      <c r="V639" t="s">
        <v>37</v>
      </c>
      <c r="W639">
        <v>50</v>
      </c>
      <c r="X639" t="s">
        <v>38</v>
      </c>
      <c r="Y639">
        <v>28</v>
      </c>
      <c r="Z639" t="s">
        <v>38</v>
      </c>
    </row>
    <row r="640" spans="1:30" x14ac:dyDescent="0.35">
      <c r="A640" t="s">
        <v>34</v>
      </c>
      <c r="B640" t="s">
        <v>35</v>
      </c>
      <c r="C640">
        <v>38.847200000000001</v>
      </c>
      <c r="D640">
        <v>-77.034540000000007</v>
      </c>
      <c r="E640">
        <v>3</v>
      </c>
      <c r="F640" s="1">
        <v>43127</v>
      </c>
      <c r="G640">
        <v>0</v>
      </c>
      <c r="H640">
        <f t="shared" si="61"/>
        <v>363</v>
      </c>
      <c r="I640">
        <f t="shared" si="62"/>
        <v>33.105022831050228</v>
      </c>
      <c r="J640">
        <f t="shared" si="63"/>
        <v>33.120437956204377</v>
      </c>
      <c r="K640">
        <f t="shared" si="64"/>
        <v>33.106874132515159</v>
      </c>
      <c r="L640">
        <f t="shared" si="65"/>
        <v>99.827942188575364</v>
      </c>
      <c r="N640">
        <f t="shared" si="66"/>
        <v>175.68410185822432</v>
      </c>
      <c r="P640" t="s">
        <v>39</v>
      </c>
      <c r="Q640">
        <v>0</v>
      </c>
      <c r="R640" t="s">
        <v>36</v>
      </c>
      <c r="S640">
        <v>0</v>
      </c>
      <c r="T640" t="s">
        <v>36</v>
      </c>
      <c r="U640">
        <v>47</v>
      </c>
      <c r="V640" t="s">
        <v>37</v>
      </c>
      <c r="W640">
        <v>63</v>
      </c>
      <c r="X640" t="s">
        <v>38</v>
      </c>
      <c r="Y640">
        <v>38</v>
      </c>
      <c r="Z640" t="s">
        <v>38</v>
      </c>
    </row>
    <row r="641" spans="1:30" x14ac:dyDescent="0.35">
      <c r="A641" t="s">
        <v>34</v>
      </c>
      <c r="B641" t="s">
        <v>35</v>
      </c>
      <c r="C641">
        <v>38.847200000000001</v>
      </c>
      <c r="D641">
        <v>-77.034540000000007</v>
      </c>
      <c r="E641">
        <v>3</v>
      </c>
      <c r="F641" s="1">
        <v>43129</v>
      </c>
      <c r="G641">
        <v>0</v>
      </c>
      <c r="H641">
        <f t="shared" si="61"/>
        <v>363</v>
      </c>
      <c r="I641">
        <f t="shared" si="62"/>
        <v>33.105022831050228</v>
      </c>
      <c r="J641">
        <f t="shared" si="63"/>
        <v>33.120437956204377</v>
      </c>
      <c r="K641">
        <f t="shared" si="64"/>
        <v>33.106874132515159</v>
      </c>
      <c r="L641">
        <f t="shared" si="65"/>
        <v>99.827942188575364</v>
      </c>
      <c r="N641">
        <f t="shared" si="66"/>
        <v>175.68410185822432</v>
      </c>
      <c r="P641" t="s">
        <v>39</v>
      </c>
      <c r="Q641">
        <v>0</v>
      </c>
      <c r="R641" t="s">
        <v>36</v>
      </c>
      <c r="S641">
        <v>0</v>
      </c>
      <c r="T641" t="s">
        <v>36</v>
      </c>
      <c r="U641">
        <v>47</v>
      </c>
      <c r="V641" t="s">
        <v>37</v>
      </c>
      <c r="W641">
        <v>48</v>
      </c>
      <c r="X641" t="s">
        <v>38</v>
      </c>
      <c r="Y641">
        <v>41</v>
      </c>
      <c r="Z641" t="s">
        <v>38</v>
      </c>
      <c r="AA641">
        <v>1</v>
      </c>
      <c r="AB641" t="s">
        <v>38</v>
      </c>
    </row>
    <row r="642" spans="1:30" x14ac:dyDescent="0.35">
      <c r="A642" t="s">
        <v>34</v>
      </c>
      <c r="B642" t="s">
        <v>35</v>
      </c>
      <c r="C642">
        <v>38.847200000000001</v>
      </c>
      <c r="D642">
        <v>-77.034540000000007</v>
      </c>
      <c r="E642">
        <v>3</v>
      </c>
      <c r="F642" s="1">
        <v>43130</v>
      </c>
      <c r="G642">
        <v>0</v>
      </c>
      <c r="H642">
        <f t="shared" si="61"/>
        <v>363</v>
      </c>
      <c r="I642">
        <f t="shared" si="62"/>
        <v>33.105022831050228</v>
      </c>
      <c r="J642">
        <f t="shared" si="63"/>
        <v>33.120437956204377</v>
      </c>
      <c r="K642">
        <f t="shared" si="64"/>
        <v>33.106874132515159</v>
      </c>
      <c r="L642">
        <f t="shared" si="65"/>
        <v>99.827942188575364</v>
      </c>
      <c r="N642">
        <f t="shared" si="66"/>
        <v>175.68410185822432</v>
      </c>
      <c r="P642" t="s">
        <v>39</v>
      </c>
      <c r="Q642">
        <v>0</v>
      </c>
      <c r="R642" t="s">
        <v>39</v>
      </c>
      <c r="S642">
        <v>0</v>
      </c>
      <c r="T642" t="s">
        <v>36</v>
      </c>
      <c r="U642">
        <v>37</v>
      </c>
      <c r="V642" t="s">
        <v>37</v>
      </c>
      <c r="W642">
        <v>41</v>
      </c>
      <c r="X642" t="s">
        <v>38</v>
      </c>
      <c r="Y642">
        <v>24</v>
      </c>
      <c r="Z642" t="s">
        <v>38</v>
      </c>
    </row>
    <row r="643" spans="1:30" x14ac:dyDescent="0.35">
      <c r="A643" t="s">
        <v>34</v>
      </c>
      <c r="B643" t="s">
        <v>35</v>
      </c>
      <c r="C643">
        <v>38.847200000000001</v>
      </c>
      <c r="D643">
        <v>-77.034540000000007</v>
      </c>
      <c r="E643">
        <v>3</v>
      </c>
      <c r="F643" s="1">
        <v>43131</v>
      </c>
      <c r="G643">
        <v>0</v>
      </c>
      <c r="H643">
        <f t="shared" si="61"/>
        <v>363</v>
      </c>
      <c r="I643">
        <f t="shared" si="62"/>
        <v>33.105022831050228</v>
      </c>
      <c r="J643">
        <f t="shared" si="63"/>
        <v>33.120437956204377</v>
      </c>
      <c r="K643">
        <f t="shared" si="64"/>
        <v>33.106874132515159</v>
      </c>
      <c r="L643">
        <f t="shared" si="65"/>
        <v>99.827942188575364</v>
      </c>
      <c r="N643">
        <f t="shared" si="66"/>
        <v>175.68410185822432</v>
      </c>
      <c r="P643" t="s">
        <v>36</v>
      </c>
      <c r="Q643">
        <v>0</v>
      </c>
      <c r="R643" t="s">
        <v>36</v>
      </c>
      <c r="S643">
        <v>0</v>
      </c>
      <c r="T643" t="s">
        <v>36</v>
      </c>
      <c r="U643">
        <v>27</v>
      </c>
      <c r="V643" t="s">
        <v>37</v>
      </c>
      <c r="W643">
        <v>41</v>
      </c>
      <c r="X643" t="s">
        <v>38</v>
      </c>
      <c r="Y643">
        <v>21</v>
      </c>
      <c r="Z643" t="s">
        <v>38</v>
      </c>
    </row>
    <row r="644" spans="1:30" x14ac:dyDescent="0.35">
      <c r="A644" t="s">
        <v>34</v>
      </c>
      <c r="B644" t="s">
        <v>35</v>
      </c>
      <c r="C644">
        <v>38.847200000000001</v>
      </c>
      <c r="D644">
        <v>-77.034540000000007</v>
      </c>
      <c r="E644">
        <v>3</v>
      </c>
      <c r="F644" s="1">
        <v>43134</v>
      </c>
      <c r="G644">
        <v>0</v>
      </c>
      <c r="H644">
        <f t="shared" si="61"/>
        <v>363</v>
      </c>
      <c r="I644">
        <f t="shared" si="62"/>
        <v>33.105022831050228</v>
      </c>
      <c r="J644">
        <f t="shared" si="63"/>
        <v>33.120437956204377</v>
      </c>
      <c r="K644">
        <f t="shared" si="64"/>
        <v>33.106874132515159</v>
      </c>
      <c r="L644">
        <f t="shared" si="65"/>
        <v>99.827942188575364</v>
      </c>
      <c r="N644">
        <f t="shared" si="66"/>
        <v>175.68410185822432</v>
      </c>
      <c r="P644" t="s">
        <v>36</v>
      </c>
      <c r="Q644">
        <v>0</v>
      </c>
      <c r="R644" t="s">
        <v>36</v>
      </c>
      <c r="S644">
        <v>0</v>
      </c>
      <c r="T644" t="s">
        <v>36</v>
      </c>
      <c r="U644">
        <v>24</v>
      </c>
      <c r="V644" t="s">
        <v>37</v>
      </c>
      <c r="W644">
        <v>36</v>
      </c>
      <c r="X644" t="s">
        <v>38</v>
      </c>
      <c r="Y644">
        <v>17</v>
      </c>
      <c r="Z644" t="s">
        <v>38</v>
      </c>
    </row>
    <row r="645" spans="1:30" x14ac:dyDescent="0.35">
      <c r="A645" t="s">
        <v>34</v>
      </c>
      <c r="B645" t="s">
        <v>35</v>
      </c>
      <c r="C645">
        <v>38.847200000000001</v>
      </c>
      <c r="D645">
        <v>-77.034540000000007</v>
      </c>
      <c r="E645">
        <v>3</v>
      </c>
      <c r="F645" s="1">
        <v>43136</v>
      </c>
      <c r="G645">
        <v>0</v>
      </c>
      <c r="H645">
        <f t="shared" ref="H645:H708" si="67">_xlfn.RANK.EQ(G645,$G$4:$G$1098,0)</f>
        <v>363</v>
      </c>
      <c r="I645">
        <f t="shared" ref="I645:I708" si="68">((H645-$I$3)/$H$2)*$G$2</f>
        <v>33.105022831050228</v>
      </c>
      <c r="J645">
        <f t="shared" ref="J645:J708" si="69">(H645*$G$2)/($H$2+$J$3)</f>
        <v>33.120437956204377</v>
      </c>
      <c r="K645">
        <f t="shared" ref="K645:K708" si="70">((H645-$K$3)/($H$2+$L$3))*$G$2</f>
        <v>33.106874132515159</v>
      </c>
      <c r="L645">
        <f t="shared" ref="L645:L708" si="71">((H645-$M$3)/($M$2+$N$3))*$G$2</f>
        <v>99.827942188575364</v>
      </c>
      <c r="N645">
        <f t="shared" si="66"/>
        <v>175.68410185822432</v>
      </c>
      <c r="P645" t="s">
        <v>36</v>
      </c>
      <c r="Q645">
        <v>0</v>
      </c>
      <c r="R645" t="s">
        <v>36</v>
      </c>
      <c r="S645">
        <v>0</v>
      </c>
      <c r="T645" t="s">
        <v>36</v>
      </c>
      <c r="U645">
        <v>35</v>
      </c>
      <c r="V645" t="s">
        <v>37</v>
      </c>
      <c r="W645">
        <v>39</v>
      </c>
      <c r="X645" t="s">
        <v>38</v>
      </c>
      <c r="Y645">
        <v>27</v>
      </c>
      <c r="Z645" t="s">
        <v>38</v>
      </c>
      <c r="AA645">
        <v>1</v>
      </c>
      <c r="AB645" t="s">
        <v>38</v>
      </c>
    </row>
    <row r="646" spans="1:30" x14ac:dyDescent="0.35">
      <c r="A646" t="s">
        <v>34</v>
      </c>
      <c r="B646" t="s">
        <v>35</v>
      </c>
      <c r="C646">
        <v>38.847200000000001</v>
      </c>
      <c r="D646">
        <v>-77.034540000000007</v>
      </c>
      <c r="E646">
        <v>3</v>
      </c>
      <c r="F646" s="1">
        <v>43137</v>
      </c>
      <c r="G646">
        <v>0</v>
      </c>
      <c r="H646">
        <f t="shared" si="67"/>
        <v>363</v>
      </c>
      <c r="I646">
        <f t="shared" si="68"/>
        <v>33.105022831050228</v>
      </c>
      <c r="J646">
        <f t="shared" si="69"/>
        <v>33.120437956204377</v>
      </c>
      <c r="K646">
        <f t="shared" si="70"/>
        <v>33.106874132515159</v>
      </c>
      <c r="L646">
        <f t="shared" si="71"/>
        <v>99.827942188575364</v>
      </c>
      <c r="N646">
        <f t="shared" si="66"/>
        <v>175.68410185822432</v>
      </c>
      <c r="P646" t="s">
        <v>36</v>
      </c>
      <c r="Q646">
        <v>0</v>
      </c>
      <c r="R646" t="s">
        <v>36</v>
      </c>
      <c r="S646">
        <v>0</v>
      </c>
      <c r="T646" t="s">
        <v>36</v>
      </c>
      <c r="U646">
        <v>33</v>
      </c>
      <c r="V646" t="s">
        <v>37</v>
      </c>
      <c r="W646">
        <v>43</v>
      </c>
      <c r="X646" t="s">
        <v>38</v>
      </c>
      <c r="Y646">
        <v>28</v>
      </c>
      <c r="Z646" t="s">
        <v>38</v>
      </c>
    </row>
    <row r="647" spans="1:30" x14ac:dyDescent="0.35">
      <c r="A647" t="s">
        <v>34</v>
      </c>
      <c r="B647" t="s">
        <v>35</v>
      </c>
      <c r="C647">
        <v>38.847200000000001</v>
      </c>
      <c r="D647">
        <v>-77.034540000000007</v>
      </c>
      <c r="E647">
        <v>3</v>
      </c>
      <c r="F647" s="1">
        <v>43139</v>
      </c>
      <c r="G647">
        <v>0</v>
      </c>
      <c r="H647">
        <f t="shared" si="67"/>
        <v>363</v>
      </c>
      <c r="I647">
        <f t="shared" si="68"/>
        <v>33.105022831050228</v>
      </c>
      <c r="J647">
        <f t="shared" si="69"/>
        <v>33.120437956204377</v>
      </c>
      <c r="K647">
        <f t="shared" si="70"/>
        <v>33.106874132515159</v>
      </c>
      <c r="L647">
        <f t="shared" si="71"/>
        <v>99.827942188575364</v>
      </c>
      <c r="N647">
        <f t="shared" ref="N647:N710" si="72">N646+M647</f>
        <v>175.68410185822432</v>
      </c>
      <c r="P647" t="s">
        <v>36</v>
      </c>
      <c r="Q647">
        <v>0</v>
      </c>
      <c r="R647" t="s">
        <v>36</v>
      </c>
      <c r="S647">
        <v>0</v>
      </c>
      <c r="T647" t="s">
        <v>36</v>
      </c>
      <c r="U647">
        <v>34</v>
      </c>
      <c r="V647" t="s">
        <v>37</v>
      </c>
      <c r="W647">
        <v>38</v>
      </c>
      <c r="X647" t="s">
        <v>38</v>
      </c>
      <c r="Y647">
        <v>26</v>
      </c>
      <c r="Z647" t="s">
        <v>38</v>
      </c>
    </row>
    <row r="648" spans="1:30" x14ac:dyDescent="0.35">
      <c r="A648" t="s">
        <v>34</v>
      </c>
      <c r="B648" t="s">
        <v>35</v>
      </c>
      <c r="C648">
        <v>38.847200000000001</v>
      </c>
      <c r="D648">
        <v>-77.034540000000007</v>
      </c>
      <c r="E648">
        <v>3</v>
      </c>
      <c r="F648" s="1">
        <v>43140</v>
      </c>
      <c r="G648">
        <v>0</v>
      </c>
      <c r="H648">
        <f t="shared" si="67"/>
        <v>363</v>
      </c>
      <c r="I648">
        <f t="shared" si="68"/>
        <v>33.105022831050228</v>
      </c>
      <c r="J648">
        <f t="shared" si="69"/>
        <v>33.120437956204377</v>
      </c>
      <c r="K648">
        <f t="shared" si="70"/>
        <v>33.106874132515159</v>
      </c>
      <c r="L648">
        <f t="shared" si="71"/>
        <v>99.827942188575364</v>
      </c>
      <c r="N648">
        <f t="shared" si="72"/>
        <v>175.68410185822432</v>
      </c>
      <c r="P648" t="s">
        <v>36</v>
      </c>
      <c r="Q648">
        <v>0</v>
      </c>
      <c r="R648" t="s">
        <v>36</v>
      </c>
      <c r="S648">
        <v>0</v>
      </c>
      <c r="T648" t="s">
        <v>36</v>
      </c>
      <c r="U648">
        <v>35</v>
      </c>
      <c r="V648" t="s">
        <v>37</v>
      </c>
      <c r="W648">
        <v>46</v>
      </c>
      <c r="X648" t="s">
        <v>38</v>
      </c>
      <c r="Y648">
        <v>27</v>
      </c>
      <c r="Z648" t="s">
        <v>38</v>
      </c>
    </row>
    <row r="649" spans="1:30" x14ac:dyDescent="0.35">
      <c r="A649" t="s">
        <v>34</v>
      </c>
      <c r="B649" t="s">
        <v>35</v>
      </c>
      <c r="C649">
        <v>38.847200000000001</v>
      </c>
      <c r="D649">
        <v>-77.034540000000007</v>
      </c>
      <c r="E649">
        <v>3</v>
      </c>
      <c r="F649" s="1">
        <v>43144</v>
      </c>
      <c r="G649">
        <v>0</v>
      </c>
      <c r="H649">
        <f t="shared" si="67"/>
        <v>363</v>
      </c>
      <c r="I649">
        <f t="shared" si="68"/>
        <v>33.105022831050228</v>
      </c>
      <c r="J649">
        <f t="shared" si="69"/>
        <v>33.120437956204377</v>
      </c>
      <c r="K649">
        <f t="shared" si="70"/>
        <v>33.106874132515159</v>
      </c>
      <c r="L649">
        <f t="shared" si="71"/>
        <v>99.827942188575364</v>
      </c>
      <c r="N649">
        <f t="shared" si="72"/>
        <v>175.68410185822432</v>
      </c>
      <c r="P649" t="s">
        <v>39</v>
      </c>
      <c r="Q649">
        <v>0</v>
      </c>
      <c r="R649" t="s">
        <v>36</v>
      </c>
      <c r="S649">
        <v>0</v>
      </c>
      <c r="T649" t="s">
        <v>36</v>
      </c>
      <c r="U649">
        <v>38</v>
      </c>
      <c r="V649" t="s">
        <v>37</v>
      </c>
      <c r="W649">
        <v>43</v>
      </c>
      <c r="X649" t="s">
        <v>38</v>
      </c>
      <c r="Y649">
        <v>33</v>
      </c>
      <c r="Z649" t="s">
        <v>38</v>
      </c>
    </row>
    <row r="650" spans="1:30" x14ac:dyDescent="0.35">
      <c r="A650" t="s">
        <v>34</v>
      </c>
      <c r="B650" t="s">
        <v>35</v>
      </c>
      <c r="C650">
        <v>38.847200000000001</v>
      </c>
      <c r="D650">
        <v>-77.034540000000007</v>
      </c>
      <c r="E650">
        <v>3</v>
      </c>
      <c r="F650" s="1">
        <v>43149</v>
      </c>
      <c r="G650">
        <v>0</v>
      </c>
      <c r="H650">
        <f t="shared" si="67"/>
        <v>363</v>
      </c>
      <c r="I650">
        <f t="shared" si="68"/>
        <v>33.105022831050228</v>
      </c>
      <c r="J650">
        <f t="shared" si="69"/>
        <v>33.120437956204377</v>
      </c>
      <c r="K650">
        <f t="shared" si="70"/>
        <v>33.106874132515159</v>
      </c>
      <c r="L650">
        <f t="shared" si="71"/>
        <v>99.827942188575364</v>
      </c>
      <c r="N650">
        <f t="shared" si="72"/>
        <v>175.68410185822432</v>
      </c>
      <c r="P650" t="s">
        <v>39</v>
      </c>
      <c r="Q650">
        <v>0</v>
      </c>
      <c r="R650" t="s">
        <v>36</v>
      </c>
      <c r="S650">
        <v>0</v>
      </c>
      <c r="T650" t="s">
        <v>39</v>
      </c>
      <c r="U650">
        <v>40</v>
      </c>
      <c r="V650" t="s">
        <v>37</v>
      </c>
      <c r="W650">
        <v>51</v>
      </c>
      <c r="X650" t="s">
        <v>38</v>
      </c>
      <c r="Y650">
        <v>33</v>
      </c>
      <c r="Z650" t="s">
        <v>38</v>
      </c>
    </row>
    <row r="651" spans="1:30" x14ac:dyDescent="0.35">
      <c r="A651" t="s">
        <v>34</v>
      </c>
      <c r="B651" t="s">
        <v>35</v>
      </c>
      <c r="C651">
        <v>38.847200000000001</v>
      </c>
      <c r="D651">
        <v>-77.034540000000007</v>
      </c>
      <c r="E651">
        <v>3</v>
      </c>
      <c r="F651" s="1">
        <v>43151</v>
      </c>
      <c r="G651">
        <v>0</v>
      </c>
      <c r="H651">
        <f t="shared" si="67"/>
        <v>363</v>
      </c>
      <c r="I651">
        <f t="shared" si="68"/>
        <v>33.105022831050228</v>
      </c>
      <c r="J651">
        <f t="shared" si="69"/>
        <v>33.120437956204377</v>
      </c>
      <c r="K651">
        <f t="shared" si="70"/>
        <v>33.106874132515159</v>
      </c>
      <c r="L651">
        <f t="shared" si="71"/>
        <v>99.827942188575364</v>
      </c>
      <c r="N651">
        <f t="shared" si="72"/>
        <v>175.68410185822432</v>
      </c>
      <c r="P651" t="s">
        <v>36</v>
      </c>
      <c r="Q651">
        <v>0</v>
      </c>
      <c r="R651" t="s">
        <v>36</v>
      </c>
      <c r="S651">
        <v>0</v>
      </c>
      <c r="T651" t="s">
        <v>36</v>
      </c>
      <c r="U651">
        <v>58</v>
      </c>
      <c r="V651" t="s">
        <v>37</v>
      </c>
      <c r="W651">
        <v>78</v>
      </c>
      <c r="X651" t="s">
        <v>38</v>
      </c>
      <c r="Y651">
        <v>49</v>
      </c>
      <c r="Z651" t="s">
        <v>38</v>
      </c>
      <c r="AA651">
        <v>1</v>
      </c>
      <c r="AB651" t="s">
        <v>38</v>
      </c>
    </row>
    <row r="652" spans="1:30" x14ac:dyDescent="0.35">
      <c r="A652" t="s">
        <v>34</v>
      </c>
      <c r="B652" t="s">
        <v>35</v>
      </c>
      <c r="C652">
        <v>38.847200000000001</v>
      </c>
      <c r="D652">
        <v>-77.034540000000007</v>
      </c>
      <c r="E652">
        <v>3</v>
      </c>
      <c r="F652" s="1">
        <v>43152</v>
      </c>
      <c r="G652">
        <v>0</v>
      </c>
      <c r="H652">
        <f t="shared" si="67"/>
        <v>363</v>
      </c>
      <c r="I652">
        <f t="shared" si="68"/>
        <v>33.105022831050228</v>
      </c>
      <c r="J652">
        <f t="shared" si="69"/>
        <v>33.120437956204377</v>
      </c>
      <c r="K652">
        <f t="shared" si="70"/>
        <v>33.106874132515159</v>
      </c>
      <c r="L652">
        <f t="shared" si="71"/>
        <v>99.827942188575364</v>
      </c>
      <c r="N652">
        <f t="shared" si="72"/>
        <v>175.68410185822432</v>
      </c>
      <c r="P652" t="s">
        <v>36</v>
      </c>
      <c r="Q652">
        <v>0</v>
      </c>
      <c r="R652" t="s">
        <v>36</v>
      </c>
      <c r="S652">
        <v>0</v>
      </c>
      <c r="T652" t="s">
        <v>36</v>
      </c>
      <c r="U652">
        <v>67</v>
      </c>
      <c r="V652" t="s">
        <v>37</v>
      </c>
      <c r="W652">
        <v>82</v>
      </c>
      <c r="X652" t="s">
        <v>38</v>
      </c>
      <c r="Y652">
        <v>56</v>
      </c>
      <c r="Z652" t="s">
        <v>38</v>
      </c>
    </row>
    <row r="653" spans="1:30" x14ac:dyDescent="0.35">
      <c r="A653" t="s">
        <v>34</v>
      </c>
      <c r="B653" t="s">
        <v>35</v>
      </c>
      <c r="C653">
        <v>38.847200000000001</v>
      </c>
      <c r="D653">
        <v>-77.034540000000007</v>
      </c>
      <c r="E653">
        <v>3</v>
      </c>
      <c r="F653" s="1">
        <v>43154</v>
      </c>
      <c r="G653">
        <v>0</v>
      </c>
      <c r="H653">
        <f t="shared" si="67"/>
        <v>363</v>
      </c>
      <c r="I653">
        <f t="shared" si="68"/>
        <v>33.105022831050228</v>
      </c>
      <c r="J653">
        <f t="shared" si="69"/>
        <v>33.120437956204377</v>
      </c>
      <c r="K653">
        <f t="shared" si="70"/>
        <v>33.106874132515159</v>
      </c>
      <c r="L653">
        <f t="shared" si="71"/>
        <v>99.827942188575364</v>
      </c>
      <c r="N653">
        <f t="shared" si="72"/>
        <v>175.68410185822432</v>
      </c>
      <c r="P653" t="s">
        <v>39</v>
      </c>
      <c r="Q653">
        <v>0</v>
      </c>
      <c r="R653" t="s">
        <v>36</v>
      </c>
      <c r="S653">
        <v>0</v>
      </c>
      <c r="T653" t="s">
        <v>36</v>
      </c>
      <c r="U653">
        <v>44</v>
      </c>
      <c r="V653" t="s">
        <v>37</v>
      </c>
      <c r="W653">
        <v>48</v>
      </c>
      <c r="X653" t="s">
        <v>38</v>
      </c>
      <c r="Y653">
        <v>41</v>
      </c>
      <c r="Z653" t="s">
        <v>38</v>
      </c>
      <c r="AA653">
        <v>1</v>
      </c>
      <c r="AB653" t="s">
        <v>38</v>
      </c>
    </row>
    <row r="654" spans="1:30" x14ac:dyDescent="0.35">
      <c r="A654" t="s">
        <v>34</v>
      </c>
      <c r="B654" t="s">
        <v>35</v>
      </c>
      <c r="C654">
        <v>38.847200000000001</v>
      </c>
      <c r="D654">
        <v>-77.034540000000007</v>
      </c>
      <c r="E654">
        <v>3</v>
      </c>
      <c r="F654" s="1">
        <v>43157</v>
      </c>
      <c r="G654">
        <v>0</v>
      </c>
      <c r="H654">
        <f t="shared" si="67"/>
        <v>363</v>
      </c>
      <c r="I654">
        <f t="shared" si="68"/>
        <v>33.105022831050228</v>
      </c>
      <c r="J654">
        <f t="shared" si="69"/>
        <v>33.120437956204377</v>
      </c>
      <c r="K654">
        <f t="shared" si="70"/>
        <v>33.106874132515159</v>
      </c>
      <c r="L654">
        <f t="shared" si="71"/>
        <v>99.827942188575364</v>
      </c>
      <c r="N654">
        <f t="shared" si="72"/>
        <v>175.68410185822432</v>
      </c>
      <c r="P654" t="s">
        <v>36</v>
      </c>
      <c r="Q654">
        <v>0</v>
      </c>
      <c r="R654" t="s">
        <v>36</v>
      </c>
      <c r="S654">
        <v>0</v>
      </c>
      <c r="T654" t="s">
        <v>36</v>
      </c>
      <c r="U654">
        <v>51</v>
      </c>
      <c r="V654" t="s">
        <v>37</v>
      </c>
      <c r="W654">
        <v>53</v>
      </c>
      <c r="X654" t="s">
        <v>38</v>
      </c>
      <c r="Y654">
        <v>41</v>
      </c>
      <c r="Z654" t="s">
        <v>38</v>
      </c>
      <c r="AA654">
        <v>1</v>
      </c>
      <c r="AB654" t="s">
        <v>38</v>
      </c>
      <c r="AC654">
        <v>1</v>
      </c>
      <c r="AD654" t="s">
        <v>38</v>
      </c>
    </row>
    <row r="655" spans="1:30" x14ac:dyDescent="0.35">
      <c r="A655" t="s">
        <v>34</v>
      </c>
      <c r="B655" t="s">
        <v>35</v>
      </c>
      <c r="C655">
        <v>38.847200000000001</v>
      </c>
      <c r="D655">
        <v>-77.034540000000007</v>
      </c>
      <c r="E655">
        <v>3</v>
      </c>
      <c r="F655" s="1">
        <v>43158</v>
      </c>
      <c r="G655">
        <v>0</v>
      </c>
      <c r="H655">
        <f t="shared" si="67"/>
        <v>363</v>
      </c>
      <c r="I655">
        <f t="shared" si="68"/>
        <v>33.105022831050228</v>
      </c>
      <c r="J655">
        <f t="shared" si="69"/>
        <v>33.120437956204377</v>
      </c>
      <c r="K655">
        <f t="shared" si="70"/>
        <v>33.106874132515159</v>
      </c>
      <c r="L655">
        <f t="shared" si="71"/>
        <v>99.827942188575364</v>
      </c>
      <c r="N655">
        <f t="shared" si="72"/>
        <v>175.68410185822432</v>
      </c>
      <c r="P655" t="s">
        <v>36</v>
      </c>
      <c r="Q655">
        <v>0</v>
      </c>
      <c r="R655" t="s">
        <v>36</v>
      </c>
      <c r="S655">
        <v>0</v>
      </c>
      <c r="T655" t="s">
        <v>36</v>
      </c>
      <c r="U655">
        <v>47</v>
      </c>
      <c r="V655" t="s">
        <v>37</v>
      </c>
      <c r="W655">
        <v>58</v>
      </c>
      <c r="X655" t="s">
        <v>38</v>
      </c>
      <c r="Y655">
        <v>36</v>
      </c>
      <c r="Z655" t="s">
        <v>38</v>
      </c>
    </row>
    <row r="656" spans="1:30" x14ac:dyDescent="0.35">
      <c r="A656" t="s">
        <v>34</v>
      </c>
      <c r="B656" t="s">
        <v>35</v>
      </c>
      <c r="C656">
        <v>38.847200000000001</v>
      </c>
      <c r="D656">
        <v>-77.034540000000007</v>
      </c>
      <c r="E656">
        <v>3</v>
      </c>
      <c r="F656" s="1">
        <v>43159</v>
      </c>
      <c r="G656">
        <v>0</v>
      </c>
      <c r="H656">
        <f t="shared" si="67"/>
        <v>363</v>
      </c>
      <c r="I656">
        <f t="shared" si="68"/>
        <v>33.105022831050228</v>
      </c>
      <c r="J656">
        <f t="shared" si="69"/>
        <v>33.120437956204377</v>
      </c>
      <c r="K656">
        <f t="shared" si="70"/>
        <v>33.106874132515159</v>
      </c>
      <c r="L656">
        <f t="shared" si="71"/>
        <v>99.827942188575364</v>
      </c>
      <c r="N656">
        <f t="shared" si="72"/>
        <v>175.68410185822432</v>
      </c>
      <c r="P656" t="s">
        <v>36</v>
      </c>
      <c r="Q656">
        <v>0</v>
      </c>
      <c r="R656" t="s">
        <v>36</v>
      </c>
      <c r="S656">
        <v>0</v>
      </c>
      <c r="T656" t="s">
        <v>36</v>
      </c>
      <c r="U656">
        <v>50</v>
      </c>
      <c r="V656" t="s">
        <v>37</v>
      </c>
      <c r="W656">
        <v>64</v>
      </c>
      <c r="X656" t="s">
        <v>38</v>
      </c>
      <c r="Y656">
        <v>44</v>
      </c>
      <c r="Z656" t="s">
        <v>38</v>
      </c>
    </row>
    <row r="657" spans="1:26" x14ac:dyDescent="0.35">
      <c r="A657" t="s">
        <v>34</v>
      </c>
      <c r="B657" t="s">
        <v>35</v>
      </c>
      <c r="C657">
        <v>38.847200000000001</v>
      </c>
      <c r="D657">
        <v>-77.034540000000007</v>
      </c>
      <c r="E657">
        <v>3</v>
      </c>
      <c r="F657" s="1">
        <v>43162</v>
      </c>
      <c r="G657">
        <v>0</v>
      </c>
      <c r="H657">
        <f t="shared" si="67"/>
        <v>363</v>
      </c>
      <c r="I657">
        <f t="shared" si="68"/>
        <v>33.105022831050228</v>
      </c>
      <c r="J657">
        <f t="shared" si="69"/>
        <v>33.120437956204377</v>
      </c>
      <c r="K657">
        <f t="shared" si="70"/>
        <v>33.106874132515159</v>
      </c>
      <c r="L657">
        <f t="shared" si="71"/>
        <v>99.827942188575364</v>
      </c>
      <c r="N657">
        <f t="shared" si="72"/>
        <v>175.68410185822432</v>
      </c>
      <c r="P657" t="s">
        <v>36</v>
      </c>
      <c r="Q657">
        <v>0</v>
      </c>
      <c r="R657" t="s">
        <v>36</v>
      </c>
      <c r="S657">
        <v>0</v>
      </c>
      <c r="T657" t="s">
        <v>36</v>
      </c>
      <c r="U657">
        <v>43</v>
      </c>
      <c r="V657" t="s">
        <v>37</v>
      </c>
      <c r="W657">
        <v>53</v>
      </c>
      <c r="X657" t="s">
        <v>38</v>
      </c>
      <c r="Y657">
        <v>36</v>
      </c>
      <c r="Z657" t="s">
        <v>38</v>
      </c>
    </row>
    <row r="658" spans="1:26" x14ac:dyDescent="0.35">
      <c r="A658" t="s">
        <v>34</v>
      </c>
      <c r="B658" t="s">
        <v>35</v>
      </c>
      <c r="C658">
        <v>38.847200000000001</v>
      </c>
      <c r="D658">
        <v>-77.034540000000007</v>
      </c>
      <c r="E658">
        <v>3</v>
      </c>
      <c r="F658" s="1">
        <v>43163</v>
      </c>
      <c r="G658">
        <v>0</v>
      </c>
      <c r="H658">
        <f t="shared" si="67"/>
        <v>363</v>
      </c>
      <c r="I658">
        <f t="shared" si="68"/>
        <v>33.105022831050228</v>
      </c>
      <c r="J658">
        <f t="shared" si="69"/>
        <v>33.120437956204377</v>
      </c>
      <c r="K658">
        <f t="shared" si="70"/>
        <v>33.106874132515159</v>
      </c>
      <c r="L658">
        <f t="shared" si="71"/>
        <v>99.827942188575364</v>
      </c>
      <c r="N658">
        <f t="shared" si="72"/>
        <v>175.68410185822432</v>
      </c>
      <c r="P658" t="s">
        <v>36</v>
      </c>
      <c r="Q658">
        <v>0</v>
      </c>
      <c r="R658" t="s">
        <v>36</v>
      </c>
      <c r="S658">
        <v>0</v>
      </c>
      <c r="T658" t="s">
        <v>36</v>
      </c>
      <c r="U658">
        <v>43</v>
      </c>
      <c r="V658" t="s">
        <v>37</v>
      </c>
      <c r="W658">
        <v>53</v>
      </c>
      <c r="X658" t="s">
        <v>38</v>
      </c>
      <c r="Y658">
        <v>35</v>
      </c>
      <c r="Z658" t="s">
        <v>38</v>
      </c>
    </row>
    <row r="659" spans="1:26" x14ac:dyDescent="0.35">
      <c r="A659" t="s">
        <v>34</v>
      </c>
      <c r="B659" t="s">
        <v>35</v>
      </c>
      <c r="C659">
        <v>38.847200000000001</v>
      </c>
      <c r="D659">
        <v>-77.034540000000007</v>
      </c>
      <c r="E659">
        <v>3</v>
      </c>
      <c r="F659" s="1">
        <v>43164</v>
      </c>
      <c r="G659">
        <v>0</v>
      </c>
      <c r="H659">
        <f t="shared" si="67"/>
        <v>363</v>
      </c>
      <c r="I659">
        <f t="shared" si="68"/>
        <v>33.105022831050228</v>
      </c>
      <c r="J659">
        <f t="shared" si="69"/>
        <v>33.120437956204377</v>
      </c>
      <c r="K659">
        <f t="shared" si="70"/>
        <v>33.106874132515159</v>
      </c>
      <c r="L659">
        <f t="shared" si="71"/>
        <v>99.827942188575364</v>
      </c>
      <c r="N659">
        <f t="shared" si="72"/>
        <v>175.68410185822432</v>
      </c>
      <c r="P659" t="s">
        <v>36</v>
      </c>
      <c r="Q659">
        <v>0</v>
      </c>
      <c r="R659" t="s">
        <v>36</v>
      </c>
      <c r="S659">
        <v>0</v>
      </c>
      <c r="T659" t="s">
        <v>36</v>
      </c>
      <c r="U659">
        <v>40</v>
      </c>
      <c r="V659" t="s">
        <v>37</v>
      </c>
      <c r="W659">
        <v>49</v>
      </c>
      <c r="X659" t="s">
        <v>38</v>
      </c>
      <c r="Y659">
        <v>31</v>
      </c>
      <c r="Z659" t="s">
        <v>38</v>
      </c>
    </row>
    <row r="660" spans="1:26" x14ac:dyDescent="0.35">
      <c r="A660" t="s">
        <v>34</v>
      </c>
      <c r="B660" t="s">
        <v>35</v>
      </c>
      <c r="C660">
        <v>38.847200000000001</v>
      </c>
      <c r="D660">
        <v>-77.034540000000007</v>
      </c>
      <c r="E660">
        <v>3</v>
      </c>
      <c r="F660" s="1">
        <v>43167</v>
      </c>
      <c r="G660">
        <v>0</v>
      </c>
      <c r="H660">
        <f t="shared" si="67"/>
        <v>363</v>
      </c>
      <c r="I660">
        <f t="shared" si="68"/>
        <v>33.105022831050228</v>
      </c>
      <c r="J660">
        <f t="shared" si="69"/>
        <v>33.120437956204377</v>
      </c>
      <c r="K660">
        <f t="shared" si="70"/>
        <v>33.106874132515159</v>
      </c>
      <c r="L660">
        <f t="shared" si="71"/>
        <v>99.827942188575364</v>
      </c>
      <c r="N660">
        <f t="shared" si="72"/>
        <v>175.68410185822432</v>
      </c>
      <c r="P660" t="s">
        <v>36</v>
      </c>
      <c r="Q660">
        <v>0</v>
      </c>
      <c r="R660" t="s">
        <v>36</v>
      </c>
      <c r="S660">
        <v>0</v>
      </c>
      <c r="T660" t="s">
        <v>36</v>
      </c>
      <c r="U660">
        <v>40</v>
      </c>
      <c r="V660" t="s">
        <v>37</v>
      </c>
      <c r="W660">
        <v>46</v>
      </c>
      <c r="X660" t="s">
        <v>38</v>
      </c>
      <c r="Y660">
        <v>34</v>
      </c>
      <c r="Z660" t="s">
        <v>38</v>
      </c>
    </row>
    <row r="661" spans="1:26" x14ac:dyDescent="0.35">
      <c r="A661" t="s">
        <v>34</v>
      </c>
      <c r="B661" t="s">
        <v>35</v>
      </c>
      <c r="C661">
        <v>38.847200000000001</v>
      </c>
      <c r="D661">
        <v>-77.034540000000007</v>
      </c>
      <c r="E661">
        <v>3</v>
      </c>
      <c r="F661" s="1">
        <v>43168</v>
      </c>
      <c r="G661">
        <v>0</v>
      </c>
      <c r="H661">
        <f t="shared" si="67"/>
        <v>363</v>
      </c>
      <c r="I661">
        <f t="shared" si="68"/>
        <v>33.105022831050228</v>
      </c>
      <c r="J661">
        <f t="shared" si="69"/>
        <v>33.120437956204377</v>
      </c>
      <c r="K661">
        <f t="shared" si="70"/>
        <v>33.106874132515159</v>
      </c>
      <c r="L661">
        <f t="shared" si="71"/>
        <v>99.827942188575364</v>
      </c>
      <c r="N661">
        <f t="shared" si="72"/>
        <v>175.68410185822432</v>
      </c>
      <c r="P661" t="s">
        <v>36</v>
      </c>
      <c r="Q661">
        <v>0</v>
      </c>
      <c r="R661" t="s">
        <v>36</v>
      </c>
      <c r="S661">
        <v>0</v>
      </c>
      <c r="T661" t="s">
        <v>36</v>
      </c>
      <c r="U661">
        <v>38</v>
      </c>
      <c r="V661" t="s">
        <v>37</v>
      </c>
      <c r="W661">
        <v>46</v>
      </c>
      <c r="X661" t="s">
        <v>38</v>
      </c>
      <c r="Y661">
        <v>33</v>
      </c>
      <c r="Z661" t="s">
        <v>38</v>
      </c>
    </row>
    <row r="662" spans="1:26" x14ac:dyDescent="0.35">
      <c r="A662" t="s">
        <v>34</v>
      </c>
      <c r="B662" t="s">
        <v>35</v>
      </c>
      <c r="C662">
        <v>38.847200000000001</v>
      </c>
      <c r="D662">
        <v>-77.034540000000007</v>
      </c>
      <c r="E662">
        <v>3</v>
      </c>
      <c r="F662" s="1">
        <v>43169</v>
      </c>
      <c r="G662">
        <v>0</v>
      </c>
      <c r="H662">
        <f t="shared" si="67"/>
        <v>363</v>
      </c>
      <c r="I662">
        <f t="shared" si="68"/>
        <v>33.105022831050228</v>
      </c>
      <c r="J662">
        <f t="shared" si="69"/>
        <v>33.120437956204377</v>
      </c>
      <c r="K662">
        <f t="shared" si="70"/>
        <v>33.106874132515159</v>
      </c>
      <c r="L662">
        <f t="shared" si="71"/>
        <v>99.827942188575364</v>
      </c>
      <c r="N662">
        <f t="shared" si="72"/>
        <v>175.68410185822432</v>
      </c>
      <c r="P662" t="s">
        <v>36</v>
      </c>
      <c r="Q662">
        <v>0</v>
      </c>
      <c r="R662" t="s">
        <v>36</v>
      </c>
      <c r="S662">
        <v>0</v>
      </c>
      <c r="T662" t="s">
        <v>36</v>
      </c>
      <c r="U662">
        <v>39</v>
      </c>
      <c r="V662" t="s">
        <v>37</v>
      </c>
      <c r="W662">
        <v>49</v>
      </c>
      <c r="X662" t="s">
        <v>38</v>
      </c>
      <c r="Y662">
        <v>31</v>
      </c>
      <c r="Z662" t="s">
        <v>38</v>
      </c>
    </row>
    <row r="663" spans="1:26" x14ac:dyDescent="0.35">
      <c r="A663" t="s">
        <v>34</v>
      </c>
      <c r="B663" t="s">
        <v>35</v>
      </c>
      <c r="C663">
        <v>38.847200000000001</v>
      </c>
      <c r="D663">
        <v>-77.034540000000007</v>
      </c>
      <c r="E663">
        <v>3</v>
      </c>
      <c r="F663" s="1">
        <v>43170</v>
      </c>
      <c r="G663">
        <v>0</v>
      </c>
      <c r="H663">
        <f t="shared" si="67"/>
        <v>363</v>
      </c>
      <c r="I663">
        <f t="shared" si="68"/>
        <v>33.105022831050228</v>
      </c>
      <c r="J663">
        <f t="shared" si="69"/>
        <v>33.120437956204377</v>
      </c>
      <c r="K663">
        <f t="shared" si="70"/>
        <v>33.106874132515159</v>
      </c>
      <c r="L663">
        <f t="shared" si="71"/>
        <v>99.827942188575364</v>
      </c>
      <c r="N663">
        <f t="shared" si="72"/>
        <v>175.68410185822432</v>
      </c>
      <c r="P663" t="s">
        <v>36</v>
      </c>
      <c r="Q663">
        <v>0</v>
      </c>
      <c r="R663" t="s">
        <v>36</v>
      </c>
      <c r="S663">
        <v>0</v>
      </c>
      <c r="T663" t="s">
        <v>36</v>
      </c>
      <c r="U663">
        <v>41</v>
      </c>
      <c r="V663" t="s">
        <v>37</v>
      </c>
      <c r="W663">
        <v>52</v>
      </c>
      <c r="X663" t="s">
        <v>38</v>
      </c>
      <c r="Y663">
        <v>31</v>
      </c>
      <c r="Z663" t="s">
        <v>38</v>
      </c>
    </row>
    <row r="664" spans="1:26" x14ac:dyDescent="0.35">
      <c r="A664" t="s">
        <v>34</v>
      </c>
      <c r="B664" t="s">
        <v>35</v>
      </c>
      <c r="C664">
        <v>38.847200000000001</v>
      </c>
      <c r="D664">
        <v>-77.034540000000007</v>
      </c>
      <c r="E664">
        <v>3</v>
      </c>
      <c r="F664" s="1">
        <v>43172</v>
      </c>
      <c r="G664">
        <v>0</v>
      </c>
      <c r="H664">
        <f t="shared" si="67"/>
        <v>363</v>
      </c>
      <c r="I664">
        <f t="shared" si="68"/>
        <v>33.105022831050228</v>
      </c>
      <c r="J664">
        <f t="shared" si="69"/>
        <v>33.120437956204377</v>
      </c>
      <c r="K664">
        <f t="shared" si="70"/>
        <v>33.106874132515159</v>
      </c>
      <c r="L664">
        <f t="shared" si="71"/>
        <v>99.827942188575364</v>
      </c>
      <c r="N664">
        <f t="shared" si="72"/>
        <v>175.68410185822432</v>
      </c>
      <c r="P664" t="s">
        <v>36</v>
      </c>
      <c r="Q664">
        <v>0</v>
      </c>
      <c r="R664" t="s">
        <v>36</v>
      </c>
      <c r="S664">
        <v>0</v>
      </c>
      <c r="T664" t="s">
        <v>36</v>
      </c>
      <c r="U664">
        <v>38</v>
      </c>
      <c r="V664" t="s">
        <v>37</v>
      </c>
      <c r="W664">
        <v>47</v>
      </c>
      <c r="X664" t="s">
        <v>38</v>
      </c>
      <c r="Y664">
        <v>33</v>
      </c>
      <c r="Z664" t="s">
        <v>38</v>
      </c>
    </row>
    <row r="665" spans="1:26" x14ac:dyDescent="0.35">
      <c r="A665" t="s">
        <v>34</v>
      </c>
      <c r="B665" t="s">
        <v>35</v>
      </c>
      <c r="C665">
        <v>38.847200000000001</v>
      </c>
      <c r="D665">
        <v>-77.034540000000007</v>
      </c>
      <c r="E665">
        <v>3</v>
      </c>
      <c r="F665" s="1">
        <v>43173</v>
      </c>
      <c r="G665">
        <v>0</v>
      </c>
      <c r="H665">
        <f t="shared" si="67"/>
        <v>363</v>
      </c>
      <c r="I665">
        <f t="shared" si="68"/>
        <v>33.105022831050228</v>
      </c>
      <c r="J665">
        <f t="shared" si="69"/>
        <v>33.120437956204377</v>
      </c>
      <c r="K665">
        <f t="shared" si="70"/>
        <v>33.106874132515159</v>
      </c>
      <c r="L665">
        <f t="shared" si="71"/>
        <v>99.827942188575364</v>
      </c>
      <c r="N665">
        <f t="shared" si="72"/>
        <v>175.68410185822432</v>
      </c>
      <c r="P665" t="s">
        <v>36</v>
      </c>
      <c r="Q665">
        <v>0</v>
      </c>
      <c r="R665" t="s">
        <v>36</v>
      </c>
      <c r="S665">
        <v>0</v>
      </c>
      <c r="T665" t="s">
        <v>36</v>
      </c>
      <c r="U665">
        <v>38</v>
      </c>
      <c r="V665" t="s">
        <v>37</v>
      </c>
      <c r="W665">
        <v>44</v>
      </c>
      <c r="X665" t="s">
        <v>38</v>
      </c>
      <c r="Y665">
        <v>32</v>
      </c>
      <c r="Z665" t="s">
        <v>38</v>
      </c>
    </row>
    <row r="666" spans="1:26" x14ac:dyDescent="0.35">
      <c r="A666" t="s">
        <v>34</v>
      </c>
      <c r="B666" t="s">
        <v>35</v>
      </c>
      <c r="C666">
        <v>38.847200000000001</v>
      </c>
      <c r="D666">
        <v>-77.034540000000007</v>
      </c>
      <c r="E666">
        <v>3</v>
      </c>
      <c r="F666" s="1">
        <v>43174</v>
      </c>
      <c r="G666">
        <v>0</v>
      </c>
      <c r="H666">
        <f t="shared" si="67"/>
        <v>363</v>
      </c>
      <c r="I666">
        <f t="shared" si="68"/>
        <v>33.105022831050228</v>
      </c>
      <c r="J666">
        <f t="shared" si="69"/>
        <v>33.120437956204377</v>
      </c>
      <c r="K666">
        <f t="shared" si="70"/>
        <v>33.106874132515159</v>
      </c>
      <c r="L666">
        <f t="shared" si="71"/>
        <v>99.827942188575364</v>
      </c>
      <c r="N666">
        <f t="shared" si="72"/>
        <v>175.68410185822432</v>
      </c>
      <c r="P666" t="s">
        <v>36</v>
      </c>
      <c r="Q666">
        <v>0</v>
      </c>
      <c r="R666" t="s">
        <v>36</v>
      </c>
      <c r="S666">
        <v>0</v>
      </c>
      <c r="T666" t="s">
        <v>36</v>
      </c>
      <c r="U666">
        <v>41</v>
      </c>
      <c r="V666" t="s">
        <v>37</v>
      </c>
      <c r="W666">
        <v>55</v>
      </c>
      <c r="X666" t="s">
        <v>38</v>
      </c>
      <c r="Y666">
        <v>31</v>
      </c>
      <c r="Z666" t="s">
        <v>38</v>
      </c>
    </row>
    <row r="667" spans="1:26" x14ac:dyDescent="0.35">
      <c r="A667" t="s">
        <v>34</v>
      </c>
      <c r="B667" t="s">
        <v>35</v>
      </c>
      <c r="C667">
        <v>38.847200000000001</v>
      </c>
      <c r="D667">
        <v>-77.034540000000007</v>
      </c>
      <c r="E667">
        <v>3</v>
      </c>
      <c r="F667" s="1">
        <v>43175</v>
      </c>
      <c r="G667">
        <v>0</v>
      </c>
      <c r="H667">
        <f t="shared" si="67"/>
        <v>363</v>
      </c>
      <c r="I667">
        <f t="shared" si="68"/>
        <v>33.105022831050228</v>
      </c>
      <c r="J667">
        <f t="shared" si="69"/>
        <v>33.120437956204377</v>
      </c>
      <c r="K667">
        <f t="shared" si="70"/>
        <v>33.106874132515159</v>
      </c>
      <c r="L667">
        <f t="shared" si="71"/>
        <v>99.827942188575364</v>
      </c>
      <c r="N667">
        <f t="shared" si="72"/>
        <v>175.68410185822432</v>
      </c>
      <c r="P667" t="s">
        <v>39</v>
      </c>
      <c r="Q667">
        <v>0</v>
      </c>
      <c r="R667" t="s">
        <v>39</v>
      </c>
      <c r="S667">
        <v>0</v>
      </c>
      <c r="T667" t="s">
        <v>36</v>
      </c>
      <c r="U667">
        <v>41</v>
      </c>
      <c r="V667" t="s">
        <v>37</v>
      </c>
      <c r="W667">
        <v>47</v>
      </c>
      <c r="X667" t="s">
        <v>38</v>
      </c>
      <c r="Y667">
        <v>34</v>
      </c>
      <c r="Z667" t="s">
        <v>38</v>
      </c>
    </row>
    <row r="668" spans="1:26" x14ac:dyDescent="0.35">
      <c r="A668" t="s">
        <v>34</v>
      </c>
      <c r="B668" t="s">
        <v>35</v>
      </c>
      <c r="C668">
        <v>38.847200000000001</v>
      </c>
      <c r="D668">
        <v>-77.034540000000007</v>
      </c>
      <c r="E668">
        <v>3</v>
      </c>
      <c r="F668" s="1">
        <v>43176</v>
      </c>
      <c r="G668">
        <v>0</v>
      </c>
      <c r="H668">
        <f t="shared" si="67"/>
        <v>363</v>
      </c>
      <c r="I668">
        <f t="shared" si="68"/>
        <v>33.105022831050228</v>
      </c>
      <c r="J668">
        <f t="shared" si="69"/>
        <v>33.120437956204377</v>
      </c>
      <c r="K668">
        <f t="shared" si="70"/>
        <v>33.106874132515159</v>
      </c>
      <c r="L668">
        <f t="shared" si="71"/>
        <v>99.827942188575364</v>
      </c>
      <c r="N668">
        <f t="shared" si="72"/>
        <v>175.68410185822432</v>
      </c>
      <c r="P668" t="s">
        <v>39</v>
      </c>
      <c r="Q668">
        <v>0</v>
      </c>
      <c r="R668" t="s">
        <v>36</v>
      </c>
      <c r="S668">
        <v>0</v>
      </c>
      <c r="T668" t="s">
        <v>36</v>
      </c>
      <c r="U668">
        <v>39</v>
      </c>
      <c r="V668" t="s">
        <v>37</v>
      </c>
      <c r="W668">
        <v>46</v>
      </c>
      <c r="X668" t="s">
        <v>38</v>
      </c>
      <c r="Y668">
        <v>32</v>
      </c>
      <c r="Z668" t="s">
        <v>38</v>
      </c>
    </row>
    <row r="669" spans="1:26" x14ac:dyDescent="0.35">
      <c r="A669" t="s">
        <v>34</v>
      </c>
      <c r="B669" t="s">
        <v>35</v>
      </c>
      <c r="C669">
        <v>38.847200000000001</v>
      </c>
      <c r="D669">
        <v>-77.034540000000007</v>
      </c>
      <c r="E669">
        <v>3</v>
      </c>
      <c r="F669" s="1">
        <v>43177</v>
      </c>
      <c r="G669">
        <v>0</v>
      </c>
      <c r="H669">
        <f t="shared" si="67"/>
        <v>363</v>
      </c>
      <c r="I669">
        <f t="shared" si="68"/>
        <v>33.105022831050228</v>
      </c>
      <c r="J669">
        <f t="shared" si="69"/>
        <v>33.120437956204377</v>
      </c>
      <c r="K669">
        <f t="shared" si="70"/>
        <v>33.106874132515159</v>
      </c>
      <c r="L669">
        <f t="shared" si="71"/>
        <v>99.827942188575364</v>
      </c>
      <c r="N669">
        <f t="shared" si="72"/>
        <v>175.68410185822432</v>
      </c>
      <c r="P669" t="s">
        <v>36</v>
      </c>
      <c r="Q669">
        <v>0</v>
      </c>
      <c r="R669" t="s">
        <v>36</v>
      </c>
      <c r="S669">
        <v>0</v>
      </c>
      <c r="T669" t="s">
        <v>36</v>
      </c>
      <c r="U669">
        <v>44</v>
      </c>
      <c r="V669" t="s">
        <v>37</v>
      </c>
      <c r="W669">
        <v>59</v>
      </c>
      <c r="X669" t="s">
        <v>38</v>
      </c>
      <c r="Y669">
        <v>34</v>
      </c>
      <c r="Z669" t="s">
        <v>38</v>
      </c>
    </row>
    <row r="670" spans="1:26" x14ac:dyDescent="0.35">
      <c r="A670" t="s">
        <v>34</v>
      </c>
      <c r="B670" t="s">
        <v>35</v>
      </c>
      <c r="C670">
        <v>38.847200000000001</v>
      </c>
      <c r="D670">
        <v>-77.034540000000007</v>
      </c>
      <c r="E670">
        <v>3</v>
      </c>
      <c r="F670" s="1">
        <v>43178</v>
      </c>
      <c r="G670">
        <v>0</v>
      </c>
      <c r="H670">
        <f t="shared" si="67"/>
        <v>363</v>
      </c>
      <c r="I670">
        <f t="shared" si="68"/>
        <v>33.105022831050228</v>
      </c>
      <c r="J670">
        <f t="shared" si="69"/>
        <v>33.120437956204377</v>
      </c>
      <c r="K670">
        <f t="shared" si="70"/>
        <v>33.106874132515159</v>
      </c>
      <c r="L670">
        <f t="shared" si="71"/>
        <v>99.827942188575364</v>
      </c>
      <c r="N670">
        <f t="shared" si="72"/>
        <v>175.68410185822432</v>
      </c>
      <c r="P670" t="s">
        <v>36</v>
      </c>
      <c r="Q670">
        <v>0</v>
      </c>
      <c r="R670" t="s">
        <v>36</v>
      </c>
      <c r="S670">
        <v>0</v>
      </c>
      <c r="T670" t="s">
        <v>36</v>
      </c>
      <c r="U670">
        <v>47</v>
      </c>
      <c r="V670" t="s">
        <v>37</v>
      </c>
      <c r="W670">
        <v>56</v>
      </c>
      <c r="X670" t="s">
        <v>38</v>
      </c>
      <c r="Y670">
        <v>36</v>
      </c>
      <c r="Z670" t="s">
        <v>38</v>
      </c>
    </row>
    <row r="671" spans="1:26" x14ac:dyDescent="0.35">
      <c r="A671" t="s">
        <v>34</v>
      </c>
      <c r="B671" t="s">
        <v>35</v>
      </c>
      <c r="C671">
        <v>38.847200000000001</v>
      </c>
      <c r="D671">
        <v>-77.034540000000007</v>
      </c>
      <c r="E671">
        <v>3</v>
      </c>
      <c r="F671" s="1">
        <v>43181</v>
      </c>
      <c r="G671">
        <v>0</v>
      </c>
      <c r="H671">
        <f t="shared" si="67"/>
        <v>363</v>
      </c>
      <c r="I671">
        <f t="shared" si="68"/>
        <v>33.105022831050228</v>
      </c>
      <c r="J671">
        <f t="shared" si="69"/>
        <v>33.120437956204377</v>
      </c>
      <c r="K671">
        <f t="shared" si="70"/>
        <v>33.106874132515159</v>
      </c>
      <c r="L671">
        <f t="shared" si="71"/>
        <v>99.827942188575364</v>
      </c>
      <c r="N671">
        <f t="shared" si="72"/>
        <v>175.68410185822432</v>
      </c>
      <c r="P671" t="s">
        <v>40</v>
      </c>
      <c r="Q671">
        <v>0</v>
      </c>
      <c r="R671" t="s">
        <v>39</v>
      </c>
      <c r="S671">
        <v>2</v>
      </c>
      <c r="T671" t="s">
        <v>36</v>
      </c>
      <c r="U671">
        <v>39</v>
      </c>
      <c r="V671" t="s">
        <v>37</v>
      </c>
      <c r="W671">
        <v>49</v>
      </c>
      <c r="X671" t="s">
        <v>38</v>
      </c>
      <c r="Y671">
        <v>34</v>
      </c>
      <c r="Z671" t="s">
        <v>38</v>
      </c>
    </row>
    <row r="672" spans="1:26" x14ac:dyDescent="0.35">
      <c r="A672" t="s">
        <v>34</v>
      </c>
      <c r="B672" t="s">
        <v>35</v>
      </c>
      <c r="C672">
        <v>38.847200000000001</v>
      </c>
      <c r="D672">
        <v>-77.034540000000007</v>
      </c>
      <c r="E672">
        <v>3</v>
      </c>
      <c r="F672" s="1">
        <v>43182</v>
      </c>
      <c r="G672">
        <v>0</v>
      </c>
      <c r="H672">
        <f t="shared" si="67"/>
        <v>363</v>
      </c>
      <c r="I672">
        <f t="shared" si="68"/>
        <v>33.105022831050228</v>
      </c>
      <c r="J672">
        <f t="shared" si="69"/>
        <v>33.120437956204377</v>
      </c>
      <c r="K672">
        <f t="shared" si="70"/>
        <v>33.106874132515159</v>
      </c>
      <c r="L672">
        <f t="shared" si="71"/>
        <v>99.827942188575364</v>
      </c>
      <c r="N672">
        <f t="shared" si="72"/>
        <v>175.68410185822432</v>
      </c>
      <c r="P672" t="s">
        <v>36</v>
      </c>
      <c r="Q672">
        <v>0</v>
      </c>
      <c r="R672" t="s">
        <v>36</v>
      </c>
      <c r="S672">
        <v>0</v>
      </c>
      <c r="T672" t="s">
        <v>36</v>
      </c>
      <c r="U672">
        <v>42</v>
      </c>
      <c r="V672" t="s">
        <v>37</v>
      </c>
      <c r="W672">
        <v>51</v>
      </c>
      <c r="X672" t="s">
        <v>38</v>
      </c>
      <c r="Y672">
        <v>35</v>
      </c>
      <c r="Z672" t="s">
        <v>38</v>
      </c>
    </row>
    <row r="673" spans="1:40" x14ac:dyDescent="0.35">
      <c r="A673" t="s">
        <v>34</v>
      </c>
      <c r="B673" t="s">
        <v>35</v>
      </c>
      <c r="C673">
        <v>38.847200000000001</v>
      </c>
      <c r="D673">
        <v>-77.034540000000007</v>
      </c>
      <c r="E673">
        <v>3</v>
      </c>
      <c r="F673" s="1">
        <v>43183</v>
      </c>
      <c r="G673">
        <v>0</v>
      </c>
      <c r="H673">
        <f t="shared" si="67"/>
        <v>363</v>
      </c>
      <c r="I673">
        <f t="shared" si="68"/>
        <v>33.105022831050228</v>
      </c>
      <c r="J673">
        <f t="shared" si="69"/>
        <v>33.120437956204377</v>
      </c>
      <c r="K673">
        <f t="shared" si="70"/>
        <v>33.106874132515159</v>
      </c>
      <c r="L673">
        <f t="shared" si="71"/>
        <v>99.827942188575364</v>
      </c>
      <c r="N673">
        <f t="shared" si="72"/>
        <v>175.68410185822432</v>
      </c>
      <c r="P673" t="s">
        <v>36</v>
      </c>
      <c r="Q673">
        <v>0</v>
      </c>
      <c r="R673" t="s">
        <v>36</v>
      </c>
      <c r="S673">
        <v>0</v>
      </c>
      <c r="T673" t="s">
        <v>36</v>
      </c>
      <c r="U673">
        <v>42</v>
      </c>
      <c r="V673" t="s">
        <v>37</v>
      </c>
      <c r="W673">
        <v>52</v>
      </c>
      <c r="X673" t="s">
        <v>38</v>
      </c>
      <c r="Y673">
        <v>33</v>
      </c>
      <c r="Z673" t="s">
        <v>38</v>
      </c>
    </row>
    <row r="674" spans="1:40" x14ac:dyDescent="0.35">
      <c r="A674" t="s">
        <v>34</v>
      </c>
      <c r="B674" t="s">
        <v>35</v>
      </c>
      <c r="C674">
        <v>38.847200000000001</v>
      </c>
      <c r="D674">
        <v>-77.034540000000007</v>
      </c>
      <c r="E674">
        <v>3</v>
      </c>
      <c r="F674" s="1">
        <v>43184</v>
      </c>
      <c r="G674">
        <v>0</v>
      </c>
      <c r="H674">
        <f t="shared" si="67"/>
        <v>363</v>
      </c>
      <c r="I674">
        <f t="shared" si="68"/>
        <v>33.105022831050228</v>
      </c>
      <c r="J674">
        <f t="shared" si="69"/>
        <v>33.120437956204377</v>
      </c>
      <c r="K674">
        <f t="shared" si="70"/>
        <v>33.106874132515159</v>
      </c>
      <c r="L674">
        <f t="shared" si="71"/>
        <v>99.827942188575364</v>
      </c>
      <c r="N674">
        <f t="shared" si="72"/>
        <v>175.68410185822432</v>
      </c>
      <c r="P674" t="s">
        <v>36</v>
      </c>
      <c r="Q674">
        <v>0</v>
      </c>
      <c r="R674" t="s">
        <v>36</v>
      </c>
      <c r="S674">
        <v>0</v>
      </c>
      <c r="T674" t="s">
        <v>36</v>
      </c>
      <c r="U674">
        <v>41</v>
      </c>
      <c r="V674" t="s">
        <v>37</v>
      </c>
      <c r="W674">
        <v>48</v>
      </c>
      <c r="X674" t="s">
        <v>38</v>
      </c>
      <c r="Y674">
        <v>34</v>
      </c>
      <c r="Z674" t="s">
        <v>38</v>
      </c>
    </row>
    <row r="675" spans="1:40" x14ac:dyDescent="0.35">
      <c r="A675" t="s">
        <v>34</v>
      </c>
      <c r="B675" t="s">
        <v>35</v>
      </c>
      <c r="C675">
        <v>38.847200000000001</v>
      </c>
      <c r="D675">
        <v>-77.034540000000007</v>
      </c>
      <c r="E675">
        <v>3</v>
      </c>
      <c r="F675" s="1">
        <v>43185</v>
      </c>
      <c r="G675">
        <v>0</v>
      </c>
      <c r="H675">
        <f t="shared" si="67"/>
        <v>363</v>
      </c>
      <c r="I675">
        <f t="shared" si="68"/>
        <v>33.105022831050228</v>
      </c>
      <c r="J675">
        <f t="shared" si="69"/>
        <v>33.120437956204377</v>
      </c>
      <c r="K675">
        <f t="shared" si="70"/>
        <v>33.106874132515159</v>
      </c>
      <c r="L675">
        <f t="shared" si="71"/>
        <v>99.827942188575364</v>
      </c>
      <c r="N675">
        <f t="shared" si="72"/>
        <v>175.68410185822432</v>
      </c>
      <c r="P675" t="s">
        <v>36</v>
      </c>
      <c r="Q675">
        <v>0</v>
      </c>
      <c r="R675" t="s">
        <v>36</v>
      </c>
      <c r="S675">
        <v>0</v>
      </c>
      <c r="T675" t="s">
        <v>36</v>
      </c>
      <c r="U675">
        <v>42</v>
      </c>
      <c r="V675" t="s">
        <v>37</v>
      </c>
      <c r="W675">
        <v>50</v>
      </c>
      <c r="X675" t="s">
        <v>38</v>
      </c>
      <c r="Y675">
        <v>34</v>
      </c>
      <c r="Z675" t="s">
        <v>38</v>
      </c>
    </row>
    <row r="676" spans="1:40" x14ac:dyDescent="0.35">
      <c r="A676" t="s">
        <v>34</v>
      </c>
      <c r="B676" t="s">
        <v>35</v>
      </c>
      <c r="C676">
        <v>38.847200000000001</v>
      </c>
      <c r="D676">
        <v>-77.034540000000007</v>
      </c>
      <c r="E676">
        <v>3</v>
      </c>
      <c r="F676" s="1">
        <v>43188</v>
      </c>
      <c r="G676">
        <v>0</v>
      </c>
      <c r="H676">
        <f t="shared" si="67"/>
        <v>363</v>
      </c>
      <c r="I676">
        <f t="shared" si="68"/>
        <v>33.105022831050228</v>
      </c>
      <c r="J676">
        <f t="shared" si="69"/>
        <v>33.120437956204377</v>
      </c>
      <c r="K676">
        <f t="shared" si="70"/>
        <v>33.106874132515159</v>
      </c>
      <c r="L676">
        <f t="shared" si="71"/>
        <v>99.827942188575364</v>
      </c>
      <c r="N676">
        <f t="shared" si="72"/>
        <v>175.68410185822432</v>
      </c>
      <c r="P676" t="s">
        <v>36</v>
      </c>
      <c r="Q676">
        <v>0</v>
      </c>
      <c r="R676" t="s">
        <v>36</v>
      </c>
      <c r="S676">
        <v>0</v>
      </c>
      <c r="T676" t="s">
        <v>36</v>
      </c>
      <c r="U676">
        <v>56</v>
      </c>
      <c r="V676" t="s">
        <v>37</v>
      </c>
      <c r="W676">
        <v>78</v>
      </c>
      <c r="X676" t="s">
        <v>38</v>
      </c>
      <c r="Y676">
        <v>48</v>
      </c>
      <c r="Z676" t="s">
        <v>38</v>
      </c>
      <c r="AA676">
        <v>1</v>
      </c>
      <c r="AB676" t="s">
        <v>38</v>
      </c>
      <c r="AM676">
        <v>1</v>
      </c>
      <c r="AN676" t="s">
        <v>38</v>
      </c>
    </row>
    <row r="677" spans="1:40" x14ac:dyDescent="0.35">
      <c r="A677" t="s">
        <v>34</v>
      </c>
      <c r="B677" t="s">
        <v>35</v>
      </c>
      <c r="C677">
        <v>38.847200000000001</v>
      </c>
      <c r="D677">
        <v>-77.034540000000007</v>
      </c>
      <c r="E677">
        <v>3</v>
      </c>
      <c r="F677" s="1">
        <v>43189</v>
      </c>
      <c r="G677">
        <v>0</v>
      </c>
      <c r="H677">
        <f t="shared" si="67"/>
        <v>363</v>
      </c>
      <c r="I677">
        <f t="shared" si="68"/>
        <v>33.105022831050228</v>
      </c>
      <c r="J677">
        <f t="shared" si="69"/>
        <v>33.120437956204377</v>
      </c>
      <c r="K677">
        <f t="shared" si="70"/>
        <v>33.106874132515159</v>
      </c>
      <c r="L677">
        <f t="shared" si="71"/>
        <v>99.827942188575364</v>
      </c>
      <c r="N677">
        <f t="shared" si="72"/>
        <v>175.68410185822432</v>
      </c>
      <c r="P677" t="s">
        <v>39</v>
      </c>
      <c r="Q677">
        <v>0</v>
      </c>
      <c r="R677" t="s">
        <v>36</v>
      </c>
      <c r="S677">
        <v>0</v>
      </c>
      <c r="T677" t="s">
        <v>36</v>
      </c>
      <c r="U677">
        <v>66</v>
      </c>
      <c r="V677" t="s">
        <v>37</v>
      </c>
      <c r="W677">
        <v>77</v>
      </c>
      <c r="X677" t="s">
        <v>38</v>
      </c>
      <c r="Y677">
        <v>45</v>
      </c>
      <c r="Z677" t="s">
        <v>38</v>
      </c>
    </row>
    <row r="678" spans="1:40" x14ac:dyDescent="0.35">
      <c r="A678" t="s">
        <v>34</v>
      </c>
      <c r="B678" t="s">
        <v>35</v>
      </c>
      <c r="C678">
        <v>38.847200000000001</v>
      </c>
      <c r="D678">
        <v>-77.034540000000007</v>
      </c>
      <c r="E678">
        <v>3</v>
      </c>
      <c r="F678" s="1">
        <v>43190</v>
      </c>
      <c r="G678">
        <v>0</v>
      </c>
      <c r="H678">
        <f t="shared" si="67"/>
        <v>363</v>
      </c>
      <c r="I678">
        <f t="shared" si="68"/>
        <v>33.105022831050228</v>
      </c>
      <c r="J678">
        <f t="shared" si="69"/>
        <v>33.120437956204377</v>
      </c>
      <c r="K678">
        <f t="shared" si="70"/>
        <v>33.106874132515159</v>
      </c>
      <c r="L678">
        <f t="shared" si="71"/>
        <v>99.827942188575364</v>
      </c>
      <c r="N678">
        <f t="shared" si="72"/>
        <v>175.68410185822432</v>
      </c>
      <c r="P678" t="s">
        <v>36</v>
      </c>
      <c r="Q678">
        <v>0</v>
      </c>
      <c r="R678" t="s">
        <v>36</v>
      </c>
      <c r="S678">
        <v>0</v>
      </c>
      <c r="T678" t="s">
        <v>36</v>
      </c>
      <c r="U678">
        <v>50</v>
      </c>
      <c r="V678" t="s">
        <v>37</v>
      </c>
      <c r="W678">
        <v>61</v>
      </c>
      <c r="X678" t="s">
        <v>38</v>
      </c>
      <c r="Y678">
        <v>39</v>
      </c>
      <c r="Z678" t="s">
        <v>38</v>
      </c>
    </row>
    <row r="679" spans="1:40" x14ac:dyDescent="0.35">
      <c r="A679" t="s">
        <v>34</v>
      </c>
      <c r="B679" t="s">
        <v>35</v>
      </c>
      <c r="C679">
        <v>38.847200000000001</v>
      </c>
      <c r="D679">
        <v>-77.034540000000007</v>
      </c>
      <c r="E679">
        <v>3</v>
      </c>
      <c r="F679" s="1">
        <v>43191</v>
      </c>
      <c r="G679">
        <v>0</v>
      </c>
      <c r="H679">
        <f t="shared" si="67"/>
        <v>363</v>
      </c>
      <c r="I679">
        <f t="shared" si="68"/>
        <v>33.105022831050228</v>
      </c>
      <c r="J679">
        <f t="shared" si="69"/>
        <v>33.120437956204377</v>
      </c>
      <c r="K679">
        <f t="shared" si="70"/>
        <v>33.106874132515159</v>
      </c>
      <c r="L679">
        <f t="shared" si="71"/>
        <v>99.827942188575364</v>
      </c>
      <c r="N679">
        <f t="shared" si="72"/>
        <v>175.68410185822432</v>
      </c>
      <c r="P679" t="s">
        <v>36</v>
      </c>
      <c r="Q679">
        <v>0</v>
      </c>
      <c r="R679" t="s">
        <v>36</v>
      </c>
      <c r="S679">
        <v>0</v>
      </c>
      <c r="T679" t="s">
        <v>36</v>
      </c>
      <c r="U679">
        <v>55</v>
      </c>
      <c r="V679" t="s">
        <v>37</v>
      </c>
      <c r="W679">
        <v>67</v>
      </c>
      <c r="X679" t="s">
        <v>38</v>
      </c>
      <c r="Y679">
        <v>50</v>
      </c>
      <c r="Z679" t="s">
        <v>38</v>
      </c>
    </row>
    <row r="680" spans="1:40" x14ac:dyDescent="0.35">
      <c r="A680" t="s">
        <v>34</v>
      </c>
      <c r="B680" t="s">
        <v>35</v>
      </c>
      <c r="C680">
        <v>38.847200000000001</v>
      </c>
      <c r="D680">
        <v>-77.034540000000007</v>
      </c>
      <c r="E680">
        <v>3</v>
      </c>
      <c r="F680" s="1">
        <v>43194</v>
      </c>
      <c r="G680">
        <v>0</v>
      </c>
      <c r="H680">
        <f t="shared" si="67"/>
        <v>363</v>
      </c>
      <c r="I680">
        <f t="shared" si="68"/>
        <v>33.105022831050228</v>
      </c>
      <c r="J680">
        <f t="shared" si="69"/>
        <v>33.120437956204377</v>
      </c>
      <c r="K680">
        <f t="shared" si="70"/>
        <v>33.106874132515159</v>
      </c>
      <c r="L680">
        <f t="shared" si="71"/>
        <v>99.827942188575364</v>
      </c>
      <c r="N680">
        <f t="shared" si="72"/>
        <v>175.68410185822432</v>
      </c>
      <c r="P680" t="s">
        <v>39</v>
      </c>
      <c r="Q680">
        <v>0</v>
      </c>
      <c r="R680" t="s">
        <v>36</v>
      </c>
      <c r="S680">
        <v>0</v>
      </c>
      <c r="T680" t="s">
        <v>36</v>
      </c>
      <c r="U680">
        <v>57</v>
      </c>
      <c r="V680" t="s">
        <v>37</v>
      </c>
      <c r="W680">
        <v>73</v>
      </c>
      <c r="X680" t="s">
        <v>38</v>
      </c>
      <c r="Y680">
        <v>42</v>
      </c>
      <c r="Z680" t="s">
        <v>38</v>
      </c>
    </row>
    <row r="681" spans="1:40" x14ac:dyDescent="0.35">
      <c r="A681" t="s">
        <v>34</v>
      </c>
      <c r="B681" t="s">
        <v>35</v>
      </c>
      <c r="C681">
        <v>38.847200000000001</v>
      </c>
      <c r="D681">
        <v>-77.034540000000007</v>
      </c>
      <c r="E681">
        <v>3</v>
      </c>
      <c r="F681" s="1">
        <v>43195</v>
      </c>
      <c r="G681">
        <v>0</v>
      </c>
      <c r="H681">
        <f t="shared" si="67"/>
        <v>363</v>
      </c>
      <c r="I681">
        <f t="shared" si="68"/>
        <v>33.105022831050228</v>
      </c>
      <c r="J681">
        <f t="shared" si="69"/>
        <v>33.120437956204377</v>
      </c>
      <c r="K681">
        <f t="shared" si="70"/>
        <v>33.106874132515159</v>
      </c>
      <c r="L681">
        <f t="shared" si="71"/>
        <v>99.827942188575364</v>
      </c>
      <c r="N681">
        <f t="shared" si="72"/>
        <v>175.68410185822432</v>
      </c>
      <c r="P681" t="s">
        <v>36</v>
      </c>
      <c r="Q681">
        <v>0</v>
      </c>
      <c r="R681" t="s">
        <v>36</v>
      </c>
      <c r="S681">
        <v>0</v>
      </c>
      <c r="T681" t="s">
        <v>36</v>
      </c>
      <c r="U681">
        <v>45</v>
      </c>
      <c r="V681" t="s">
        <v>37</v>
      </c>
      <c r="W681">
        <v>56</v>
      </c>
      <c r="X681" t="s">
        <v>38</v>
      </c>
      <c r="Y681">
        <v>34</v>
      </c>
      <c r="Z681" t="s">
        <v>38</v>
      </c>
    </row>
    <row r="682" spans="1:40" x14ac:dyDescent="0.35">
      <c r="A682" t="s">
        <v>34</v>
      </c>
      <c r="B682" t="s">
        <v>35</v>
      </c>
      <c r="C682">
        <v>38.847200000000001</v>
      </c>
      <c r="D682">
        <v>-77.034540000000007</v>
      </c>
      <c r="E682">
        <v>3</v>
      </c>
      <c r="F682" s="1">
        <v>43196</v>
      </c>
      <c r="G682">
        <v>0</v>
      </c>
      <c r="H682">
        <f t="shared" si="67"/>
        <v>363</v>
      </c>
      <c r="I682">
        <f t="shared" si="68"/>
        <v>33.105022831050228</v>
      </c>
      <c r="J682">
        <f t="shared" si="69"/>
        <v>33.120437956204377</v>
      </c>
      <c r="K682">
        <f t="shared" si="70"/>
        <v>33.106874132515159</v>
      </c>
      <c r="L682">
        <f t="shared" si="71"/>
        <v>99.827942188575364</v>
      </c>
      <c r="N682">
        <f t="shared" si="72"/>
        <v>175.68410185822432</v>
      </c>
      <c r="P682" t="s">
        <v>36</v>
      </c>
      <c r="Q682">
        <v>0</v>
      </c>
      <c r="R682" t="s">
        <v>36</v>
      </c>
      <c r="S682">
        <v>0</v>
      </c>
      <c r="T682" t="s">
        <v>36</v>
      </c>
      <c r="U682">
        <v>53</v>
      </c>
      <c r="V682" t="s">
        <v>37</v>
      </c>
      <c r="W682">
        <v>72</v>
      </c>
      <c r="X682" t="s">
        <v>38</v>
      </c>
      <c r="Y682">
        <v>44</v>
      </c>
      <c r="Z682" t="s">
        <v>38</v>
      </c>
    </row>
    <row r="683" spans="1:40" x14ac:dyDescent="0.35">
      <c r="A683" t="s">
        <v>34</v>
      </c>
      <c r="B683" t="s">
        <v>35</v>
      </c>
      <c r="C683">
        <v>38.847200000000001</v>
      </c>
      <c r="D683">
        <v>-77.034540000000007</v>
      </c>
      <c r="E683">
        <v>3</v>
      </c>
      <c r="F683" s="1">
        <v>43197</v>
      </c>
      <c r="G683">
        <v>0</v>
      </c>
      <c r="H683">
        <f t="shared" si="67"/>
        <v>363</v>
      </c>
      <c r="I683">
        <f t="shared" si="68"/>
        <v>33.105022831050228</v>
      </c>
      <c r="J683">
        <f t="shared" si="69"/>
        <v>33.120437956204377</v>
      </c>
      <c r="K683">
        <f t="shared" si="70"/>
        <v>33.106874132515159</v>
      </c>
      <c r="L683">
        <f t="shared" si="71"/>
        <v>99.827942188575364</v>
      </c>
      <c r="N683">
        <f t="shared" si="72"/>
        <v>175.68410185822432</v>
      </c>
      <c r="P683" t="s">
        <v>39</v>
      </c>
      <c r="Q683">
        <v>0</v>
      </c>
      <c r="R683" t="s">
        <v>39</v>
      </c>
      <c r="S683">
        <v>0</v>
      </c>
      <c r="T683" t="s">
        <v>36</v>
      </c>
      <c r="U683">
        <v>51</v>
      </c>
      <c r="V683" t="s">
        <v>37</v>
      </c>
      <c r="W683">
        <v>67</v>
      </c>
      <c r="X683" t="s">
        <v>38</v>
      </c>
      <c r="Y683">
        <v>37</v>
      </c>
      <c r="Z683" t="s">
        <v>38</v>
      </c>
    </row>
    <row r="684" spans="1:40" x14ac:dyDescent="0.35">
      <c r="A684" t="s">
        <v>34</v>
      </c>
      <c r="B684" t="s">
        <v>35</v>
      </c>
      <c r="C684">
        <v>38.847200000000001</v>
      </c>
      <c r="D684">
        <v>-77.034540000000007</v>
      </c>
      <c r="E684">
        <v>3</v>
      </c>
      <c r="F684" s="1">
        <v>43198</v>
      </c>
      <c r="G684">
        <v>0</v>
      </c>
      <c r="H684">
        <f t="shared" si="67"/>
        <v>363</v>
      </c>
      <c r="I684">
        <f t="shared" si="68"/>
        <v>33.105022831050228</v>
      </c>
      <c r="J684">
        <f t="shared" si="69"/>
        <v>33.120437956204377</v>
      </c>
      <c r="K684">
        <f t="shared" si="70"/>
        <v>33.106874132515159</v>
      </c>
      <c r="L684">
        <f t="shared" si="71"/>
        <v>99.827942188575364</v>
      </c>
      <c r="N684">
        <f t="shared" si="72"/>
        <v>175.68410185822432</v>
      </c>
      <c r="P684" t="s">
        <v>36</v>
      </c>
      <c r="Q684">
        <v>0</v>
      </c>
      <c r="R684" t="s">
        <v>36</v>
      </c>
      <c r="S684">
        <v>0</v>
      </c>
      <c r="T684" t="s">
        <v>36</v>
      </c>
      <c r="U684">
        <v>42</v>
      </c>
      <c r="V684" t="s">
        <v>37</v>
      </c>
      <c r="W684">
        <v>51</v>
      </c>
      <c r="X684" t="s">
        <v>38</v>
      </c>
      <c r="Y684">
        <v>34</v>
      </c>
      <c r="Z684" t="s">
        <v>38</v>
      </c>
    </row>
    <row r="685" spans="1:40" x14ac:dyDescent="0.35">
      <c r="A685" t="s">
        <v>34</v>
      </c>
      <c r="B685" t="s">
        <v>35</v>
      </c>
      <c r="C685">
        <v>38.847200000000001</v>
      </c>
      <c r="D685">
        <v>-77.034540000000007</v>
      </c>
      <c r="E685">
        <v>3</v>
      </c>
      <c r="F685" s="1">
        <v>43200</v>
      </c>
      <c r="G685">
        <v>0</v>
      </c>
      <c r="H685">
        <f t="shared" si="67"/>
        <v>363</v>
      </c>
      <c r="I685">
        <f t="shared" si="68"/>
        <v>33.105022831050228</v>
      </c>
      <c r="J685">
        <f t="shared" si="69"/>
        <v>33.120437956204377</v>
      </c>
      <c r="K685">
        <f t="shared" si="70"/>
        <v>33.106874132515159</v>
      </c>
      <c r="L685">
        <f t="shared" si="71"/>
        <v>99.827942188575364</v>
      </c>
      <c r="N685">
        <f t="shared" si="72"/>
        <v>175.68410185822432</v>
      </c>
      <c r="P685" t="s">
        <v>39</v>
      </c>
      <c r="Q685">
        <v>0</v>
      </c>
      <c r="R685" t="s">
        <v>36</v>
      </c>
      <c r="S685">
        <v>0</v>
      </c>
      <c r="T685" t="s">
        <v>36</v>
      </c>
      <c r="U685">
        <v>46</v>
      </c>
      <c r="V685" t="s">
        <v>37</v>
      </c>
      <c r="W685">
        <v>55</v>
      </c>
      <c r="X685" t="s">
        <v>38</v>
      </c>
      <c r="Y685">
        <v>38</v>
      </c>
      <c r="Z685" t="s">
        <v>38</v>
      </c>
      <c r="AA685">
        <v>1</v>
      </c>
      <c r="AB685" t="s">
        <v>38</v>
      </c>
    </row>
    <row r="686" spans="1:40" x14ac:dyDescent="0.35">
      <c r="A686" t="s">
        <v>34</v>
      </c>
      <c r="B686" t="s">
        <v>35</v>
      </c>
      <c r="C686">
        <v>38.847200000000001</v>
      </c>
      <c r="D686">
        <v>-77.034540000000007</v>
      </c>
      <c r="E686">
        <v>3</v>
      </c>
      <c r="F686" s="1">
        <v>43201</v>
      </c>
      <c r="G686">
        <v>0</v>
      </c>
      <c r="H686">
        <f t="shared" si="67"/>
        <v>363</v>
      </c>
      <c r="I686">
        <f t="shared" si="68"/>
        <v>33.105022831050228</v>
      </c>
      <c r="J686">
        <f t="shared" si="69"/>
        <v>33.120437956204377</v>
      </c>
      <c r="K686">
        <f t="shared" si="70"/>
        <v>33.106874132515159</v>
      </c>
      <c r="L686">
        <f t="shared" si="71"/>
        <v>99.827942188575364</v>
      </c>
      <c r="N686">
        <f t="shared" si="72"/>
        <v>175.68410185822432</v>
      </c>
      <c r="P686" t="s">
        <v>36</v>
      </c>
      <c r="Q686">
        <v>0</v>
      </c>
      <c r="R686" t="s">
        <v>36</v>
      </c>
      <c r="S686">
        <v>0</v>
      </c>
      <c r="T686" t="s">
        <v>36</v>
      </c>
      <c r="U686">
        <v>49</v>
      </c>
      <c r="V686" t="s">
        <v>37</v>
      </c>
      <c r="W686">
        <v>57</v>
      </c>
      <c r="X686" t="s">
        <v>38</v>
      </c>
      <c r="Y686">
        <v>43</v>
      </c>
      <c r="Z686" t="s">
        <v>38</v>
      </c>
    </row>
    <row r="687" spans="1:40" x14ac:dyDescent="0.35">
      <c r="A687" t="s">
        <v>34</v>
      </c>
      <c r="B687" t="s">
        <v>35</v>
      </c>
      <c r="C687">
        <v>38.847200000000001</v>
      </c>
      <c r="D687">
        <v>-77.034540000000007</v>
      </c>
      <c r="E687">
        <v>3</v>
      </c>
      <c r="F687" s="1">
        <v>43202</v>
      </c>
      <c r="G687">
        <v>0</v>
      </c>
      <c r="H687">
        <f t="shared" si="67"/>
        <v>363</v>
      </c>
      <c r="I687">
        <f t="shared" si="68"/>
        <v>33.105022831050228</v>
      </c>
      <c r="J687">
        <f t="shared" si="69"/>
        <v>33.120437956204377</v>
      </c>
      <c r="K687">
        <f t="shared" si="70"/>
        <v>33.106874132515159</v>
      </c>
      <c r="L687">
        <f t="shared" si="71"/>
        <v>99.827942188575364</v>
      </c>
      <c r="N687">
        <f t="shared" si="72"/>
        <v>175.68410185822432</v>
      </c>
      <c r="P687" t="s">
        <v>36</v>
      </c>
      <c r="Q687">
        <v>0</v>
      </c>
      <c r="R687" t="s">
        <v>36</v>
      </c>
      <c r="S687">
        <v>0</v>
      </c>
      <c r="T687" t="s">
        <v>36</v>
      </c>
      <c r="U687">
        <v>57</v>
      </c>
      <c r="V687" t="s">
        <v>37</v>
      </c>
      <c r="W687">
        <v>78</v>
      </c>
      <c r="X687" t="s">
        <v>38</v>
      </c>
      <c r="Y687">
        <v>45</v>
      </c>
      <c r="Z687" t="s">
        <v>38</v>
      </c>
    </row>
    <row r="688" spans="1:40" x14ac:dyDescent="0.35">
      <c r="A688" t="s">
        <v>34</v>
      </c>
      <c r="B688" t="s">
        <v>35</v>
      </c>
      <c r="C688">
        <v>38.847200000000001</v>
      </c>
      <c r="D688">
        <v>-77.034540000000007</v>
      </c>
      <c r="E688">
        <v>3</v>
      </c>
      <c r="F688" s="1">
        <v>43203</v>
      </c>
      <c r="G688">
        <v>0</v>
      </c>
      <c r="H688">
        <f t="shared" si="67"/>
        <v>363</v>
      </c>
      <c r="I688">
        <f t="shared" si="68"/>
        <v>33.105022831050228</v>
      </c>
      <c r="J688">
        <f t="shared" si="69"/>
        <v>33.120437956204377</v>
      </c>
      <c r="K688">
        <f t="shared" si="70"/>
        <v>33.106874132515159</v>
      </c>
      <c r="L688">
        <f t="shared" si="71"/>
        <v>99.827942188575364</v>
      </c>
      <c r="N688">
        <f t="shared" si="72"/>
        <v>175.68410185822432</v>
      </c>
      <c r="P688" t="s">
        <v>36</v>
      </c>
      <c r="Q688">
        <v>0</v>
      </c>
      <c r="R688" t="s">
        <v>36</v>
      </c>
      <c r="S688">
        <v>0</v>
      </c>
      <c r="T688" t="s">
        <v>36</v>
      </c>
      <c r="U688">
        <v>71</v>
      </c>
      <c r="V688" t="s">
        <v>37</v>
      </c>
      <c r="W688">
        <v>86</v>
      </c>
      <c r="X688" t="s">
        <v>38</v>
      </c>
      <c r="Y688">
        <v>60</v>
      </c>
      <c r="Z688" t="s">
        <v>38</v>
      </c>
    </row>
    <row r="689" spans="1:32" x14ac:dyDescent="0.35">
      <c r="A689" t="s">
        <v>34</v>
      </c>
      <c r="B689" t="s">
        <v>35</v>
      </c>
      <c r="C689">
        <v>38.847200000000001</v>
      </c>
      <c r="D689">
        <v>-77.034540000000007</v>
      </c>
      <c r="E689">
        <v>3</v>
      </c>
      <c r="F689" s="1">
        <v>43204</v>
      </c>
      <c r="G689">
        <v>0</v>
      </c>
      <c r="H689">
        <f t="shared" si="67"/>
        <v>363</v>
      </c>
      <c r="I689">
        <f t="shared" si="68"/>
        <v>33.105022831050228</v>
      </c>
      <c r="J689">
        <f t="shared" si="69"/>
        <v>33.120437956204377</v>
      </c>
      <c r="K689">
        <f t="shared" si="70"/>
        <v>33.106874132515159</v>
      </c>
      <c r="L689">
        <f t="shared" si="71"/>
        <v>99.827942188575364</v>
      </c>
      <c r="N689">
        <f t="shared" si="72"/>
        <v>175.68410185822432</v>
      </c>
      <c r="P689" t="s">
        <v>36</v>
      </c>
      <c r="Q689">
        <v>0</v>
      </c>
      <c r="R689" t="s">
        <v>36</v>
      </c>
      <c r="S689">
        <v>0</v>
      </c>
      <c r="T689" t="s">
        <v>36</v>
      </c>
      <c r="U689">
        <v>74</v>
      </c>
      <c r="V689" t="s">
        <v>37</v>
      </c>
      <c r="W689">
        <v>85</v>
      </c>
      <c r="X689" t="s">
        <v>38</v>
      </c>
      <c r="Y689">
        <v>63</v>
      </c>
      <c r="Z689" t="s">
        <v>38</v>
      </c>
    </row>
    <row r="690" spans="1:32" x14ac:dyDescent="0.35">
      <c r="A690" t="s">
        <v>34</v>
      </c>
      <c r="B690" t="s">
        <v>35</v>
      </c>
      <c r="C690">
        <v>38.847200000000001</v>
      </c>
      <c r="D690">
        <v>-77.034540000000007</v>
      </c>
      <c r="E690">
        <v>3</v>
      </c>
      <c r="F690" s="1">
        <v>43207</v>
      </c>
      <c r="G690">
        <v>0</v>
      </c>
      <c r="H690">
        <f t="shared" si="67"/>
        <v>363</v>
      </c>
      <c r="I690">
        <f t="shared" si="68"/>
        <v>33.105022831050228</v>
      </c>
      <c r="J690">
        <f t="shared" si="69"/>
        <v>33.120437956204377</v>
      </c>
      <c r="K690">
        <f t="shared" si="70"/>
        <v>33.106874132515159</v>
      </c>
      <c r="L690">
        <f t="shared" si="71"/>
        <v>99.827942188575364</v>
      </c>
      <c r="N690">
        <f t="shared" si="72"/>
        <v>175.68410185822432</v>
      </c>
      <c r="P690" t="s">
        <v>36</v>
      </c>
      <c r="Q690">
        <v>0</v>
      </c>
      <c r="R690" t="s">
        <v>36</v>
      </c>
      <c r="S690">
        <v>0</v>
      </c>
      <c r="T690" t="s">
        <v>36</v>
      </c>
      <c r="U690">
        <v>45</v>
      </c>
      <c r="V690" t="s">
        <v>37</v>
      </c>
      <c r="W690">
        <v>49</v>
      </c>
      <c r="X690" t="s">
        <v>38</v>
      </c>
      <c r="Y690">
        <v>40</v>
      </c>
      <c r="Z690" t="s">
        <v>38</v>
      </c>
    </row>
    <row r="691" spans="1:32" x14ac:dyDescent="0.35">
      <c r="A691" t="s">
        <v>34</v>
      </c>
      <c r="B691" t="s">
        <v>35</v>
      </c>
      <c r="C691">
        <v>38.847200000000001</v>
      </c>
      <c r="D691">
        <v>-77.034540000000007</v>
      </c>
      <c r="E691">
        <v>3</v>
      </c>
      <c r="F691" s="1">
        <v>43208</v>
      </c>
      <c r="G691">
        <v>0</v>
      </c>
      <c r="H691">
        <f t="shared" si="67"/>
        <v>363</v>
      </c>
      <c r="I691">
        <f t="shared" si="68"/>
        <v>33.105022831050228</v>
      </c>
      <c r="J691">
        <f t="shared" si="69"/>
        <v>33.120437956204377</v>
      </c>
      <c r="K691">
        <f t="shared" si="70"/>
        <v>33.106874132515159</v>
      </c>
      <c r="L691">
        <f t="shared" si="71"/>
        <v>99.827942188575364</v>
      </c>
      <c r="N691">
        <f t="shared" si="72"/>
        <v>175.68410185822432</v>
      </c>
      <c r="P691" t="s">
        <v>36</v>
      </c>
      <c r="Q691">
        <v>0</v>
      </c>
      <c r="R691" t="s">
        <v>36</v>
      </c>
      <c r="S691">
        <v>0</v>
      </c>
      <c r="T691" t="s">
        <v>36</v>
      </c>
      <c r="U691">
        <v>48</v>
      </c>
      <c r="V691" t="s">
        <v>37</v>
      </c>
      <c r="W691">
        <v>62</v>
      </c>
      <c r="X691" t="s">
        <v>38</v>
      </c>
      <c r="Y691">
        <v>36</v>
      </c>
      <c r="Z691" t="s">
        <v>38</v>
      </c>
    </row>
    <row r="692" spans="1:32" x14ac:dyDescent="0.35">
      <c r="A692" t="s">
        <v>34</v>
      </c>
      <c r="B692" t="s">
        <v>35</v>
      </c>
      <c r="C692">
        <v>38.847200000000001</v>
      </c>
      <c r="D692">
        <v>-77.034540000000007</v>
      </c>
      <c r="E692">
        <v>3</v>
      </c>
      <c r="F692" s="1">
        <v>43210</v>
      </c>
      <c r="G692">
        <v>0</v>
      </c>
      <c r="H692">
        <f t="shared" si="67"/>
        <v>363</v>
      </c>
      <c r="I692">
        <f t="shared" si="68"/>
        <v>33.105022831050228</v>
      </c>
      <c r="J692">
        <f t="shared" si="69"/>
        <v>33.120437956204377</v>
      </c>
      <c r="K692">
        <f t="shared" si="70"/>
        <v>33.106874132515159</v>
      </c>
      <c r="L692">
        <f t="shared" si="71"/>
        <v>99.827942188575364</v>
      </c>
      <c r="N692">
        <f t="shared" si="72"/>
        <v>175.68410185822432</v>
      </c>
      <c r="P692" t="s">
        <v>36</v>
      </c>
      <c r="Q692">
        <v>0</v>
      </c>
      <c r="R692" t="s">
        <v>36</v>
      </c>
      <c r="S692">
        <v>0</v>
      </c>
      <c r="T692" t="s">
        <v>36</v>
      </c>
      <c r="U692">
        <v>48</v>
      </c>
      <c r="V692" t="s">
        <v>37</v>
      </c>
      <c r="W692">
        <v>61</v>
      </c>
      <c r="X692" t="s">
        <v>38</v>
      </c>
      <c r="Y692">
        <v>38</v>
      </c>
      <c r="Z692" t="s">
        <v>38</v>
      </c>
    </row>
    <row r="693" spans="1:32" x14ac:dyDescent="0.35">
      <c r="A693" t="s">
        <v>34</v>
      </c>
      <c r="B693" t="s">
        <v>35</v>
      </c>
      <c r="C693">
        <v>38.847200000000001</v>
      </c>
      <c r="D693">
        <v>-77.034540000000007</v>
      </c>
      <c r="E693">
        <v>3</v>
      </c>
      <c r="F693" s="1">
        <v>43211</v>
      </c>
      <c r="G693">
        <v>0</v>
      </c>
      <c r="H693">
        <f t="shared" si="67"/>
        <v>363</v>
      </c>
      <c r="I693">
        <f t="shared" si="68"/>
        <v>33.105022831050228</v>
      </c>
      <c r="J693">
        <f t="shared" si="69"/>
        <v>33.120437956204377</v>
      </c>
      <c r="K693">
        <f t="shared" si="70"/>
        <v>33.106874132515159</v>
      </c>
      <c r="L693">
        <f t="shared" si="71"/>
        <v>99.827942188575364</v>
      </c>
      <c r="N693">
        <f t="shared" si="72"/>
        <v>175.68410185822432</v>
      </c>
      <c r="P693" t="s">
        <v>36</v>
      </c>
      <c r="Q693">
        <v>0</v>
      </c>
      <c r="R693" t="s">
        <v>36</v>
      </c>
      <c r="S693">
        <v>0</v>
      </c>
      <c r="T693" t="s">
        <v>36</v>
      </c>
      <c r="U693">
        <v>52</v>
      </c>
      <c r="V693" t="s">
        <v>37</v>
      </c>
      <c r="W693">
        <v>63</v>
      </c>
      <c r="X693" t="s">
        <v>38</v>
      </c>
      <c r="Y693">
        <v>42</v>
      </c>
      <c r="Z693" t="s">
        <v>38</v>
      </c>
    </row>
    <row r="694" spans="1:32" x14ac:dyDescent="0.35">
      <c r="A694" t="s">
        <v>34</v>
      </c>
      <c r="B694" t="s">
        <v>35</v>
      </c>
      <c r="C694">
        <v>38.847200000000001</v>
      </c>
      <c r="D694">
        <v>-77.034540000000007</v>
      </c>
      <c r="E694">
        <v>3</v>
      </c>
      <c r="F694" s="1">
        <v>43212</v>
      </c>
      <c r="G694">
        <v>0</v>
      </c>
      <c r="H694">
        <f t="shared" si="67"/>
        <v>363</v>
      </c>
      <c r="I694">
        <f t="shared" si="68"/>
        <v>33.105022831050228</v>
      </c>
      <c r="J694">
        <f t="shared" si="69"/>
        <v>33.120437956204377</v>
      </c>
      <c r="K694">
        <f t="shared" si="70"/>
        <v>33.106874132515159</v>
      </c>
      <c r="L694">
        <f t="shared" si="71"/>
        <v>99.827942188575364</v>
      </c>
      <c r="N694">
        <f t="shared" si="72"/>
        <v>175.68410185822432</v>
      </c>
      <c r="P694" t="s">
        <v>36</v>
      </c>
      <c r="Q694">
        <v>0</v>
      </c>
      <c r="R694" t="s">
        <v>36</v>
      </c>
      <c r="S694">
        <v>0</v>
      </c>
      <c r="T694" t="s">
        <v>36</v>
      </c>
      <c r="U694">
        <v>57</v>
      </c>
      <c r="V694" t="s">
        <v>37</v>
      </c>
      <c r="W694">
        <v>67</v>
      </c>
      <c r="X694" t="s">
        <v>38</v>
      </c>
      <c r="Y694">
        <v>48</v>
      </c>
      <c r="Z694" t="s">
        <v>38</v>
      </c>
    </row>
    <row r="695" spans="1:32" x14ac:dyDescent="0.35">
      <c r="A695" t="s">
        <v>34</v>
      </c>
      <c r="B695" t="s">
        <v>35</v>
      </c>
      <c r="C695">
        <v>38.847200000000001</v>
      </c>
      <c r="D695">
        <v>-77.034540000000007</v>
      </c>
      <c r="E695">
        <v>3</v>
      </c>
      <c r="F695" s="1">
        <v>43213</v>
      </c>
      <c r="G695">
        <v>0</v>
      </c>
      <c r="H695">
        <f t="shared" si="67"/>
        <v>363</v>
      </c>
      <c r="I695">
        <f t="shared" si="68"/>
        <v>33.105022831050228</v>
      </c>
      <c r="J695">
        <f t="shared" si="69"/>
        <v>33.120437956204377</v>
      </c>
      <c r="K695">
        <f t="shared" si="70"/>
        <v>33.106874132515159</v>
      </c>
      <c r="L695">
        <f t="shared" si="71"/>
        <v>99.827942188575364</v>
      </c>
      <c r="N695">
        <f t="shared" si="72"/>
        <v>175.68410185822432</v>
      </c>
      <c r="P695" t="s">
        <v>36</v>
      </c>
      <c r="Q695">
        <v>0</v>
      </c>
      <c r="R695" t="s">
        <v>36</v>
      </c>
      <c r="S695">
        <v>0</v>
      </c>
      <c r="T695" t="s">
        <v>36</v>
      </c>
      <c r="U695">
        <v>59</v>
      </c>
      <c r="V695" t="s">
        <v>37</v>
      </c>
      <c r="W695">
        <v>69</v>
      </c>
      <c r="X695" t="s">
        <v>38</v>
      </c>
      <c r="Y695">
        <v>50</v>
      </c>
      <c r="Z695" t="s">
        <v>38</v>
      </c>
    </row>
    <row r="696" spans="1:32" x14ac:dyDescent="0.35">
      <c r="A696" t="s">
        <v>34</v>
      </c>
      <c r="B696" t="s">
        <v>35</v>
      </c>
      <c r="C696">
        <v>38.847200000000001</v>
      </c>
      <c r="D696">
        <v>-77.034540000000007</v>
      </c>
      <c r="E696">
        <v>3</v>
      </c>
      <c r="F696" s="1">
        <v>43216</v>
      </c>
      <c r="G696">
        <v>0</v>
      </c>
      <c r="H696">
        <f t="shared" si="67"/>
        <v>363</v>
      </c>
      <c r="I696">
        <f t="shared" si="68"/>
        <v>33.105022831050228</v>
      </c>
      <c r="J696">
        <f t="shared" si="69"/>
        <v>33.120437956204377</v>
      </c>
      <c r="K696">
        <f t="shared" si="70"/>
        <v>33.106874132515159</v>
      </c>
      <c r="L696">
        <f t="shared" si="71"/>
        <v>99.827942188575364</v>
      </c>
      <c r="N696">
        <f t="shared" si="72"/>
        <v>175.68410185822432</v>
      </c>
      <c r="P696" t="s">
        <v>36</v>
      </c>
      <c r="Q696">
        <v>0</v>
      </c>
      <c r="R696" t="s">
        <v>36</v>
      </c>
      <c r="S696">
        <v>0</v>
      </c>
      <c r="T696" t="s">
        <v>36</v>
      </c>
      <c r="U696">
        <v>62</v>
      </c>
      <c r="V696" t="s">
        <v>37</v>
      </c>
      <c r="W696">
        <v>73</v>
      </c>
      <c r="X696" t="s">
        <v>38</v>
      </c>
      <c r="Y696">
        <v>50</v>
      </c>
      <c r="Z696" t="s">
        <v>38</v>
      </c>
    </row>
    <row r="697" spans="1:32" x14ac:dyDescent="0.35">
      <c r="A697" t="s">
        <v>34</v>
      </c>
      <c r="B697" t="s">
        <v>35</v>
      </c>
      <c r="C697">
        <v>38.847200000000001</v>
      </c>
      <c r="D697">
        <v>-77.034540000000007</v>
      </c>
      <c r="E697">
        <v>3</v>
      </c>
      <c r="F697" s="1">
        <v>43218</v>
      </c>
      <c r="G697">
        <v>0</v>
      </c>
      <c r="H697">
        <f t="shared" si="67"/>
        <v>363</v>
      </c>
      <c r="I697">
        <f t="shared" si="68"/>
        <v>33.105022831050228</v>
      </c>
      <c r="J697">
        <f t="shared" si="69"/>
        <v>33.120437956204377</v>
      </c>
      <c r="K697">
        <f t="shared" si="70"/>
        <v>33.106874132515159</v>
      </c>
      <c r="L697">
        <f t="shared" si="71"/>
        <v>99.827942188575364</v>
      </c>
      <c r="N697">
        <f t="shared" si="72"/>
        <v>175.68410185822432</v>
      </c>
      <c r="P697" t="s">
        <v>39</v>
      </c>
      <c r="Q697">
        <v>0</v>
      </c>
      <c r="R697" t="s">
        <v>36</v>
      </c>
      <c r="S697">
        <v>0</v>
      </c>
      <c r="T697" t="s">
        <v>36</v>
      </c>
      <c r="U697">
        <v>62</v>
      </c>
      <c r="V697" t="s">
        <v>37</v>
      </c>
      <c r="W697">
        <v>78</v>
      </c>
      <c r="X697" t="s">
        <v>38</v>
      </c>
      <c r="Y697">
        <v>51</v>
      </c>
      <c r="Z697" t="s">
        <v>38</v>
      </c>
      <c r="AA697">
        <v>1</v>
      </c>
      <c r="AB697" t="s">
        <v>38</v>
      </c>
    </row>
    <row r="698" spans="1:32" x14ac:dyDescent="0.35">
      <c r="A698" t="s">
        <v>34</v>
      </c>
      <c r="B698" t="s">
        <v>35</v>
      </c>
      <c r="C698">
        <v>38.847200000000001</v>
      </c>
      <c r="D698">
        <v>-77.034540000000007</v>
      </c>
      <c r="E698">
        <v>3</v>
      </c>
      <c r="F698" s="1">
        <v>43219</v>
      </c>
      <c r="G698">
        <v>0</v>
      </c>
      <c r="H698">
        <f t="shared" si="67"/>
        <v>363</v>
      </c>
      <c r="I698">
        <f t="shared" si="68"/>
        <v>33.105022831050228</v>
      </c>
      <c r="J698">
        <f t="shared" si="69"/>
        <v>33.120437956204377</v>
      </c>
      <c r="K698">
        <f t="shared" si="70"/>
        <v>33.106874132515159</v>
      </c>
      <c r="L698">
        <f t="shared" si="71"/>
        <v>99.827942188575364</v>
      </c>
      <c r="N698">
        <f t="shared" si="72"/>
        <v>175.68410185822432</v>
      </c>
      <c r="P698" t="s">
        <v>36</v>
      </c>
      <c r="Q698">
        <v>0</v>
      </c>
      <c r="R698" t="s">
        <v>36</v>
      </c>
      <c r="S698">
        <v>0</v>
      </c>
      <c r="T698" t="s">
        <v>36</v>
      </c>
      <c r="U698">
        <v>53</v>
      </c>
      <c r="V698" t="s">
        <v>37</v>
      </c>
      <c r="W698">
        <v>58</v>
      </c>
      <c r="X698" t="s">
        <v>38</v>
      </c>
      <c r="Y698">
        <v>45</v>
      </c>
      <c r="Z698" t="s">
        <v>38</v>
      </c>
    </row>
    <row r="699" spans="1:32" x14ac:dyDescent="0.35">
      <c r="A699" t="s">
        <v>34</v>
      </c>
      <c r="B699" t="s">
        <v>35</v>
      </c>
      <c r="C699">
        <v>38.847200000000001</v>
      </c>
      <c r="D699">
        <v>-77.034540000000007</v>
      </c>
      <c r="E699">
        <v>3</v>
      </c>
      <c r="F699" s="1">
        <v>43220</v>
      </c>
      <c r="G699">
        <v>0</v>
      </c>
      <c r="H699">
        <f t="shared" si="67"/>
        <v>363</v>
      </c>
      <c r="I699">
        <f t="shared" si="68"/>
        <v>33.105022831050228</v>
      </c>
      <c r="J699">
        <f t="shared" si="69"/>
        <v>33.120437956204377</v>
      </c>
      <c r="K699">
        <f t="shared" si="70"/>
        <v>33.106874132515159</v>
      </c>
      <c r="L699">
        <f t="shared" si="71"/>
        <v>99.827942188575364</v>
      </c>
      <c r="N699">
        <f t="shared" si="72"/>
        <v>175.68410185822432</v>
      </c>
      <c r="P699" t="s">
        <v>36</v>
      </c>
      <c r="Q699">
        <v>0</v>
      </c>
      <c r="R699" t="s">
        <v>36</v>
      </c>
      <c r="S699">
        <v>0</v>
      </c>
      <c r="T699" t="s">
        <v>36</v>
      </c>
      <c r="U699">
        <v>55</v>
      </c>
      <c r="V699" t="s">
        <v>37</v>
      </c>
      <c r="W699">
        <v>73</v>
      </c>
      <c r="X699" t="s">
        <v>38</v>
      </c>
      <c r="Y699">
        <v>41</v>
      </c>
      <c r="Z699" t="s">
        <v>38</v>
      </c>
    </row>
    <row r="700" spans="1:32" x14ac:dyDescent="0.35">
      <c r="A700" t="s">
        <v>34</v>
      </c>
      <c r="B700" t="s">
        <v>35</v>
      </c>
      <c r="C700">
        <v>38.847200000000001</v>
      </c>
      <c r="D700">
        <v>-77.034540000000007</v>
      </c>
      <c r="E700">
        <v>3</v>
      </c>
      <c r="F700" s="1">
        <v>43221</v>
      </c>
      <c r="G700">
        <v>0</v>
      </c>
      <c r="H700">
        <f t="shared" si="67"/>
        <v>363</v>
      </c>
      <c r="I700">
        <f t="shared" si="68"/>
        <v>33.105022831050228</v>
      </c>
      <c r="J700">
        <f t="shared" si="69"/>
        <v>33.120437956204377</v>
      </c>
      <c r="K700">
        <f t="shared" si="70"/>
        <v>33.106874132515159</v>
      </c>
      <c r="L700">
        <f t="shared" si="71"/>
        <v>99.827942188575364</v>
      </c>
      <c r="N700">
        <f t="shared" si="72"/>
        <v>175.68410185822432</v>
      </c>
      <c r="P700" t="s">
        <v>36</v>
      </c>
      <c r="Q700">
        <v>0</v>
      </c>
      <c r="R700" t="s">
        <v>36</v>
      </c>
      <c r="S700">
        <v>0</v>
      </c>
      <c r="T700" t="s">
        <v>36</v>
      </c>
      <c r="U700">
        <v>66</v>
      </c>
      <c r="V700" t="s">
        <v>37</v>
      </c>
      <c r="W700">
        <v>83</v>
      </c>
      <c r="X700" t="s">
        <v>38</v>
      </c>
      <c r="Y700">
        <v>49</v>
      </c>
      <c r="Z700" t="s">
        <v>38</v>
      </c>
    </row>
    <row r="701" spans="1:32" x14ac:dyDescent="0.35">
      <c r="A701" t="s">
        <v>34</v>
      </c>
      <c r="B701" t="s">
        <v>35</v>
      </c>
      <c r="C701">
        <v>38.847200000000001</v>
      </c>
      <c r="D701">
        <v>-77.034540000000007</v>
      </c>
      <c r="E701">
        <v>3</v>
      </c>
      <c r="F701" s="1">
        <v>43222</v>
      </c>
      <c r="G701">
        <v>0</v>
      </c>
      <c r="H701">
        <f t="shared" si="67"/>
        <v>363</v>
      </c>
      <c r="I701">
        <f t="shared" si="68"/>
        <v>33.105022831050228</v>
      </c>
      <c r="J701">
        <f t="shared" si="69"/>
        <v>33.120437956204377</v>
      </c>
      <c r="K701">
        <f t="shared" si="70"/>
        <v>33.106874132515159</v>
      </c>
      <c r="L701">
        <f t="shared" si="71"/>
        <v>99.827942188575364</v>
      </c>
      <c r="N701">
        <f t="shared" si="72"/>
        <v>175.68410185822432</v>
      </c>
      <c r="P701" t="s">
        <v>36</v>
      </c>
      <c r="Q701">
        <v>0</v>
      </c>
      <c r="R701" t="s">
        <v>36</v>
      </c>
      <c r="S701">
        <v>0</v>
      </c>
      <c r="T701" t="s">
        <v>36</v>
      </c>
      <c r="U701">
        <v>72</v>
      </c>
      <c r="V701" t="s">
        <v>37</v>
      </c>
      <c r="W701">
        <v>91</v>
      </c>
      <c r="X701" t="s">
        <v>38</v>
      </c>
      <c r="Y701">
        <v>56</v>
      </c>
      <c r="Z701" t="s">
        <v>38</v>
      </c>
    </row>
    <row r="702" spans="1:32" x14ac:dyDescent="0.35">
      <c r="A702" t="s">
        <v>34</v>
      </c>
      <c r="B702" t="s">
        <v>35</v>
      </c>
      <c r="C702">
        <v>38.847200000000001</v>
      </c>
      <c r="D702">
        <v>-77.034540000000007</v>
      </c>
      <c r="E702">
        <v>3</v>
      </c>
      <c r="F702" s="1">
        <v>43223</v>
      </c>
      <c r="G702">
        <v>0</v>
      </c>
      <c r="H702">
        <f t="shared" si="67"/>
        <v>363</v>
      </c>
      <c r="I702">
        <f t="shared" si="68"/>
        <v>33.105022831050228</v>
      </c>
      <c r="J702">
        <f t="shared" si="69"/>
        <v>33.120437956204377</v>
      </c>
      <c r="K702">
        <f t="shared" si="70"/>
        <v>33.106874132515159</v>
      </c>
      <c r="L702">
        <f t="shared" si="71"/>
        <v>99.827942188575364</v>
      </c>
      <c r="N702">
        <f t="shared" si="72"/>
        <v>175.68410185822432</v>
      </c>
      <c r="P702" t="s">
        <v>36</v>
      </c>
      <c r="Q702">
        <v>0</v>
      </c>
      <c r="R702" t="s">
        <v>36</v>
      </c>
      <c r="S702">
        <v>0</v>
      </c>
      <c r="T702" t="s">
        <v>36</v>
      </c>
      <c r="U702">
        <v>76</v>
      </c>
      <c r="V702" t="s">
        <v>37</v>
      </c>
      <c r="W702">
        <v>90</v>
      </c>
      <c r="X702" t="s">
        <v>38</v>
      </c>
      <c r="Y702">
        <v>64</v>
      </c>
      <c r="Z702" t="s">
        <v>38</v>
      </c>
    </row>
    <row r="703" spans="1:32" x14ac:dyDescent="0.35">
      <c r="A703" t="s">
        <v>34</v>
      </c>
      <c r="B703" t="s">
        <v>35</v>
      </c>
      <c r="C703">
        <v>38.847200000000001</v>
      </c>
      <c r="D703">
        <v>-77.034540000000007</v>
      </c>
      <c r="E703">
        <v>3</v>
      </c>
      <c r="F703" s="1">
        <v>43224</v>
      </c>
      <c r="G703">
        <v>0</v>
      </c>
      <c r="H703">
        <f t="shared" si="67"/>
        <v>363</v>
      </c>
      <c r="I703">
        <f t="shared" si="68"/>
        <v>33.105022831050228</v>
      </c>
      <c r="J703">
        <f t="shared" si="69"/>
        <v>33.120437956204377</v>
      </c>
      <c r="K703">
        <f t="shared" si="70"/>
        <v>33.106874132515159</v>
      </c>
      <c r="L703">
        <f t="shared" si="71"/>
        <v>99.827942188575364</v>
      </c>
      <c r="N703">
        <f t="shared" si="72"/>
        <v>175.68410185822432</v>
      </c>
      <c r="P703" t="s">
        <v>39</v>
      </c>
      <c r="Q703">
        <v>0</v>
      </c>
      <c r="R703" t="s">
        <v>36</v>
      </c>
      <c r="S703">
        <v>0</v>
      </c>
      <c r="T703" t="s">
        <v>36</v>
      </c>
      <c r="U703">
        <v>78</v>
      </c>
      <c r="V703" t="s">
        <v>37</v>
      </c>
      <c r="W703">
        <v>90</v>
      </c>
      <c r="X703" t="s">
        <v>38</v>
      </c>
      <c r="Y703">
        <v>69</v>
      </c>
      <c r="Z703" t="s">
        <v>38</v>
      </c>
    </row>
    <row r="704" spans="1:32" x14ac:dyDescent="0.35">
      <c r="A704" t="s">
        <v>34</v>
      </c>
      <c r="B704" t="s">
        <v>35</v>
      </c>
      <c r="C704">
        <v>38.847200000000001</v>
      </c>
      <c r="D704">
        <v>-77.034540000000007</v>
      </c>
      <c r="E704">
        <v>3</v>
      </c>
      <c r="F704" s="1">
        <v>43225</v>
      </c>
      <c r="G704">
        <v>0</v>
      </c>
      <c r="H704">
        <f t="shared" si="67"/>
        <v>363</v>
      </c>
      <c r="I704">
        <f t="shared" si="68"/>
        <v>33.105022831050228</v>
      </c>
      <c r="J704">
        <f t="shared" si="69"/>
        <v>33.120437956204377</v>
      </c>
      <c r="K704">
        <f t="shared" si="70"/>
        <v>33.106874132515159</v>
      </c>
      <c r="L704">
        <f t="shared" si="71"/>
        <v>99.827942188575364</v>
      </c>
      <c r="N704">
        <f t="shared" si="72"/>
        <v>175.68410185822432</v>
      </c>
      <c r="P704" t="s">
        <v>39</v>
      </c>
      <c r="Q704">
        <v>0</v>
      </c>
      <c r="R704" t="s">
        <v>36</v>
      </c>
      <c r="S704">
        <v>0</v>
      </c>
      <c r="T704" t="s">
        <v>36</v>
      </c>
      <c r="U704">
        <v>73</v>
      </c>
      <c r="V704" t="s">
        <v>37</v>
      </c>
      <c r="W704">
        <v>76</v>
      </c>
      <c r="X704" t="s">
        <v>38</v>
      </c>
      <c r="Y704">
        <v>62</v>
      </c>
      <c r="Z704" t="s">
        <v>38</v>
      </c>
      <c r="AE704">
        <v>1</v>
      </c>
      <c r="AF704" t="s">
        <v>38</v>
      </c>
    </row>
    <row r="705" spans="1:40" x14ac:dyDescent="0.35">
      <c r="A705" t="s">
        <v>34</v>
      </c>
      <c r="B705" t="s">
        <v>35</v>
      </c>
      <c r="C705">
        <v>38.847200000000001</v>
      </c>
      <c r="D705">
        <v>-77.034540000000007</v>
      </c>
      <c r="E705">
        <v>3</v>
      </c>
      <c r="F705" s="1">
        <v>43226</v>
      </c>
      <c r="G705">
        <v>0</v>
      </c>
      <c r="H705">
        <f t="shared" si="67"/>
        <v>363</v>
      </c>
      <c r="I705">
        <f t="shared" si="68"/>
        <v>33.105022831050228</v>
      </c>
      <c r="J705">
        <f t="shared" si="69"/>
        <v>33.120437956204377</v>
      </c>
      <c r="K705">
        <f t="shared" si="70"/>
        <v>33.106874132515159</v>
      </c>
      <c r="L705">
        <f t="shared" si="71"/>
        <v>99.827942188575364</v>
      </c>
      <c r="N705">
        <f t="shared" si="72"/>
        <v>175.68410185822432</v>
      </c>
      <c r="P705" t="s">
        <v>36</v>
      </c>
      <c r="Q705">
        <v>0</v>
      </c>
      <c r="R705" t="s">
        <v>36</v>
      </c>
      <c r="S705">
        <v>0</v>
      </c>
      <c r="T705" t="s">
        <v>36</v>
      </c>
      <c r="U705">
        <v>65</v>
      </c>
      <c r="V705" t="s">
        <v>37</v>
      </c>
      <c r="W705">
        <v>73</v>
      </c>
      <c r="X705" t="s">
        <v>38</v>
      </c>
      <c r="Y705">
        <v>59</v>
      </c>
      <c r="Z705" t="s">
        <v>38</v>
      </c>
    </row>
    <row r="706" spans="1:40" x14ac:dyDescent="0.35">
      <c r="A706" t="s">
        <v>34</v>
      </c>
      <c r="B706" t="s">
        <v>35</v>
      </c>
      <c r="C706">
        <v>38.847200000000001</v>
      </c>
      <c r="D706">
        <v>-77.034540000000007</v>
      </c>
      <c r="E706">
        <v>3</v>
      </c>
      <c r="F706" s="1">
        <v>43227</v>
      </c>
      <c r="G706">
        <v>0</v>
      </c>
      <c r="H706">
        <f t="shared" si="67"/>
        <v>363</v>
      </c>
      <c r="I706">
        <f t="shared" si="68"/>
        <v>33.105022831050228</v>
      </c>
      <c r="J706">
        <f t="shared" si="69"/>
        <v>33.120437956204377</v>
      </c>
      <c r="K706">
        <f t="shared" si="70"/>
        <v>33.106874132515159</v>
      </c>
      <c r="L706">
        <f t="shared" si="71"/>
        <v>99.827942188575364</v>
      </c>
      <c r="N706">
        <f t="shared" si="72"/>
        <v>175.68410185822432</v>
      </c>
      <c r="P706" t="s">
        <v>36</v>
      </c>
      <c r="Q706">
        <v>0</v>
      </c>
      <c r="R706" t="s">
        <v>36</v>
      </c>
      <c r="S706">
        <v>0</v>
      </c>
      <c r="T706" t="s">
        <v>36</v>
      </c>
      <c r="U706">
        <v>66</v>
      </c>
      <c r="V706" t="s">
        <v>37</v>
      </c>
      <c r="W706">
        <v>77</v>
      </c>
      <c r="X706" t="s">
        <v>38</v>
      </c>
      <c r="Y706">
        <v>58</v>
      </c>
      <c r="Z706" t="s">
        <v>38</v>
      </c>
    </row>
    <row r="707" spans="1:40" x14ac:dyDescent="0.35">
      <c r="A707" t="s">
        <v>34</v>
      </c>
      <c r="B707" t="s">
        <v>35</v>
      </c>
      <c r="C707">
        <v>38.847200000000001</v>
      </c>
      <c r="D707">
        <v>-77.034540000000007</v>
      </c>
      <c r="E707">
        <v>3</v>
      </c>
      <c r="F707" s="1">
        <v>43228</v>
      </c>
      <c r="G707">
        <v>0</v>
      </c>
      <c r="H707">
        <f t="shared" si="67"/>
        <v>363</v>
      </c>
      <c r="I707">
        <f t="shared" si="68"/>
        <v>33.105022831050228</v>
      </c>
      <c r="J707">
        <f t="shared" si="69"/>
        <v>33.120437956204377</v>
      </c>
      <c r="K707">
        <f t="shared" si="70"/>
        <v>33.106874132515159</v>
      </c>
      <c r="L707">
        <f t="shared" si="71"/>
        <v>99.827942188575364</v>
      </c>
      <c r="N707">
        <f t="shared" si="72"/>
        <v>175.68410185822432</v>
      </c>
      <c r="P707" t="s">
        <v>36</v>
      </c>
      <c r="Q707">
        <v>0</v>
      </c>
      <c r="R707" t="s">
        <v>36</v>
      </c>
      <c r="S707">
        <v>0</v>
      </c>
      <c r="T707" t="s">
        <v>36</v>
      </c>
      <c r="U707">
        <v>68</v>
      </c>
      <c r="V707" t="s">
        <v>37</v>
      </c>
      <c r="W707">
        <v>78</v>
      </c>
      <c r="X707" t="s">
        <v>38</v>
      </c>
      <c r="Y707">
        <v>58</v>
      </c>
      <c r="Z707" t="s">
        <v>38</v>
      </c>
    </row>
    <row r="708" spans="1:40" x14ac:dyDescent="0.35">
      <c r="A708" t="s">
        <v>34</v>
      </c>
      <c r="B708" t="s">
        <v>35</v>
      </c>
      <c r="C708">
        <v>38.847200000000001</v>
      </c>
      <c r="D708">
        <v>-77.034540000000007</v>
      </c>
      <c r="E708">
        <v>3</v>
      </c>
      <c r="F708" s="1">
        <v>43229</v>
      </c>
      <c r="G708">
        <v>0</v>
      </c>
      <c r="H708">
        <f t="shared" si="67"/>
        <v>363</v>
      </c>
      <c r="I708">
        <f t="shared" si="68"/>
        <v>33.105022831050228</v>
      </c>
      <c r="J708">
        <f t="shared" si="69"/>
        <v>33.120437956204377</v>
      </c>
      <c r="K708">
        <f t="shared" si="70"/>
        <v>33.106874132515159</v>
      </c>
      <c r="L708">
        <f t="shared" si="71"/>
        <v>99.827942188575364</v>
      </c>
      <c r="N708">
        <f t="shared" si="72"/>
        <v>175.68410185822432</v>
      </c>
      <c r="P708" t="s">
        <v>36</v>
      </c>
      <c r="Q708">
        <v>0</v>
      </c>
      <c r="R708" t="s">
        <v>36</v>
      </c>
      <c r="S708">
        <v>0</v>
      </c>
      <c r="T708" t="s">
        <v>36</v>
      </c>
      <c r="U708">
        <v>68</v>
      </c>
      <c r="V708" t="s">
        <v>37</v>
      </c>
      <c r="W708">
        <v>80</v>
      </c>
      <c r="X708" t="s">
        <v>38</v>
      </c>
      <c r="Y708">
        <v>57</v>
      </c>
      <c r="Z708" t="s">
        <v>38</v>
      </c>
    </row>
    <row r="709" spans="1:40" x14ac:dyDescent="0.35">
      <c r="A709" t="s">
        <v>34</v>
      </c>
      <c r="B709" t="s">
        <v>35</v>
      </c>
      <c r="C709">
        <v>38.847200000000001</v>
      </c>
      <c r="D709">
        <v>-77.034540000000007</v>
      </c>
      <c r="E709">
        <v>3</v>
      </c>
      <c r="F709" s="1">
        <v>43230</v>
      </c>
      <c r="G709">
        <v>0</v>
      </c>
      <c r="H709">
        <f t="shared" ref="H709:H772" si="73">_xlfn.RANK.EQ(G709,$G$4:$G$1098,0)</f>
        <v>363</v>
      </c>
      <c r="I709">
        <f t="shared" ref="I709:I772" si="74">((H709-$I$3)/$H$2)*$G$2</f>
        <v>33.105022831050228</v>
      </c>
      <c r="J709">
        <f t="shared" ref="J709:J772" si="75">(H709*$G$2)/($H$2+$J$3)</f>
        <v>33.120437956204377</v>
      </c>
      <c r="K709">
        <f t="shared" ref="K709:K772" si="76">((H709-$K$3)/($H$2+$L$3))*$G$2</f>
        <v>33.106874132515159</v>
      </c>
      <c r="L709">
        <f t="shared" ref="L709:L772" si="77">((H709-$M$3)/($M$2+$N$3))*$G$2</f>
        <v>99.827942188575364</v>
      </c>
      <c r="N709">
        <f t="shared" si="72"/>
        <v>175.68410185822432</v>
      </c>
      <c r="P709" t="s">
        <v>39</v>
      </c>
      <c r="Q709">
        <v>0</v>
      </c>
      <c r="R709" t="s">
        <v>36</v>
      </c>
      <c r="S709">
        <v>0</v>
      </c>
      <c r="T709" t="s">
        <v>36</v>
      </c>
      <c r="U709">
        <v>70</v>
      </c>
      <c r="V709" t="s">
        <v>37</v>
      </c>
      <c r="W709">
        <v>83</v>
      </c>
      <c r="X709" t="s">
        <v>38</v>
      </c>
      <c r="Y709">
        <v>61</v>
      </c>
      <c r="Z709" t="s">
        <v>38</v>
      </c>
      <c r="AE709">
        <v>1</v>
      </c>
      <c r="AF709" t="s">
        <v>38</v>
      </c>
    </row>
    <row r="710" spans="1:40" x14ac:dyDescent="0.35">
      <c r="A710" t="s">
        <v>34</v>
      </c>
      <c r="B710" t="s">
        <v>35</v>
      </c>
      <c r="C710">
        <v>38.847200000000001</v>
      </c>
      <c r="D710">
        <v>-77.034540000000007</v>
      </c>
      <c r="E710">
        <v>3</v>
      </c>
      <c r="F710" s="1">
        <v>43231</v>
      </c>
      <c r="G710">
        <v>0</v>
      </c>
      <c r="H710">
        <f t="shared" si="73"/>
        <v>363</v>
      </c>
      <c r="I710">
        <f t="shared" si="74"/>
        <v>33.105022831050228</v>
      </c>
      <c r="J710">
        <f t="shared" si="75"/>
        <v>33.120437956204377</v>
      </c>
      <c r="K710">
        <f t="shared" si="76"/>
        <v>33.106874132515159</v>
      </c>
      <c r="L710">
        <f t="shared" si="77"/>
        <v>99.827942188575364</v>
      </c>
      <c r="N710">
        <f t="shared" si="72"/>
        <v>175.68410185822432</v>
      </c>
      <c r="P710" t="s">
        <v>36</v>
      </c>
      <c r="Q710">
        <v>0</v>
      </c>
      <c r="R710" t="s">
        <v>36</v>
      </c>
      <c r="S710">
        <v>0</v>
      </c>
      <c r="T710" t="s">
        <v>36</v>
      </c>
      <c r="U710">
        <v>73</v>
      </c>
      <c r="V710" t="s">
        <v>37</v>
      </c>
      <c r="W710">
        <v>85</v>
      </c>
      <c r="X710" t="s">
        <v>38</v>
      </c>
      <c r="Y710">
        <v>61</v>
      </c>
      <c r="Z710" t="s">
        <v>38</v>
      </c>
    </row>
    <row r="711" spans="1:40" x14ac:dyDescent="0.35">
      <c r="A711" t="s">
        <v>34</v>
      </c>
      <c r="B711" t="s">
        <v>35</v>
      </c>
      <c r="C711">
        <v>38.847200000000001</v>
      </c>
      <c r="D711">
        <v>-77.034540000000007</v>
      </c>
      <c r="E711">
        <v>3</v>
      </c>
      <c r="F711" s="1">
        <v>43240</v>
      </c>
      <c r="G711">
        <v>0</v>
      </c>
      <c r="H711">
        <f t="shared" si="73"/>
        <v>363</v>
      </c>
      <c r="I711">
        <f t="shared" si="74"/>
        <v>33.105022831050228</v>
      </c>
      <c r="J711">
        <f t="shared" si="75"/>
        <v>33.120437956204377</v>
      </c>
      <c r="K711">
        <f t="shared" si="76"/>
        <v>33.106874132515159</v>
      </c>
      <c r="L711">
        <f t="shared" si="77"/>
        <v>99.827942188575364</v>
      </c>
      <c r="N711">
        <f t="shared" ref="N711:N774" si="78">N710+M711</f>
        <v>175.68410185822432</v>
      </c>
      <c r="P711" t="s">
        <v>36</v>
      </c>
      <c r="Q711">
        <v>0</v>
      </c>
      <c r="R711" t="s">
        <v>36</v>
      </c>
      <c r="S711">
        <v>0</v>
      </c>
      <c r="T711" t="s">
        <v>36</v>
      </c>
      <c r="U711">
        <v>76</v>
      </c>
      <c r="V711" t="s">
        <v>37</v>
      </c>
      <c r="W711">
        <v>89</v>
      </c>
      <c r="X711" t="s">
        <v>38</v>
      </c>
      <c r="Y711">
        <v>68</v>
      </c>
      <c r="Z711" t="s">
        <v>38</v>
      </c>
    </row>
    <row r="712" spans="1:40" x14ac:dyDescent="0.35">
      <c r="A712" t="s">
        <v>34</v>
      </c>
      <c r="B712" t="s">
        <v>35</v>
      </c>
      <c r="C712">
        <v>38.847200000000001</v>
      </c>
      <c r="D712">
        <v>-77.034540000000007</v>
      </c>
      <c r="E712">
        <v>3</v>
      </c>
      <c r="F712" s="1">
        <v>43241</v>
      </c>
      <c r="G712">
        <v>0</v>
      </c>
      <c r="H712">
        <f t="shared" si="73"/>
        <v>363</v>
      </c>
      <c r="I712">
        <f t="shared" si="74"/>
        <v>33.105022831050228</v>
      </c>
      <c r="J712">
        <f t="shared" si="75"/>
        <v>33.120437956204377</v>
      </c>
      <c r="K712">
        <f t="shared" si="76"/>
        <v>33.106874132515159</v>
      </c>
      <c r="L712">
        <f t="shared" si="77"/>
        <v>99.827942188575364</v>
      </c>
      <c r="N712">
        <f t="shared" si="78"/>
        <v>175.68410185822432</v>
      </c>
      <c r="P712" t="s">
        <v>36</v>
      </c>
      <c r="Q712">
        <v>0</v>
      </c>
      <c r="R712" t="s">
        <v>36</v>
      </c>
      <c r="S712">
        <v>0</v>
      </c>
      <c r="T712" t="s">
        <v>36</v>
      </c>
      <c r="U712">
        <v>75</v>
      </c>
      <c r="V712" t="s">
        <v>37</v>
      </c>
      <c r="W712">
        <v>82</v>
      </c>
      <c r="X712" t="s">
        <v>38</v>
      </c>
      <c r="Y712">
        <v>67</v>
      </c>
      <c r="Z712" t="s">
        <v>38</v>
      </c>
    </row>
    <row r="713" spans="1:40" x14ac:dyDescent="0.35">
      <c r="A713" t="s">
        <v>34</v>
      </c>
      <c r="B713" t="s">
        <v>35</v>
      </c>
      <c r="C713">
        <v>38.847200000000001</v>
      </c>
      <c r="D713">
        <v>-77.034540000000007</v>
      </c>
      <c r="E713">
        <v>3</v>
      </c>
      <c r="F713" s="1">
        <v>43243</v>
      </c>
      <c r="G713">
        <v>0</v>
      </c>
      <c r="H713">
        <f t="shared" si="73"/>
        <v>363</v>
      </c>
      <c r="I713">
        <f t="shared" si="74"/>
        <v>33.105022831050228</v>
      </c>
      <c r="J713">
        <f t="shared" si="75"/>
        <v>33.120437956204377</v>
      </c>
      <c r="K713">
        <f t="shared" si="76"/>
        <v>33.106874132515159</v>
      </c>
      <c r="L713">
        <f t="shared" si="77"/>
        <v>99.827942188575364</v>
      </c>
      <c r="N713">
        <f t="shared" si="78"/>
        <v>175.68410185822432</v>
      </c>
      <c r="P713" t="s">
        <v>36</v>
      </c>
      <c r="Q713">
        <v>0</v>
      </c>
      <c r="R713" t="s">
        <v>36</v>
      </c>
      <c r="S713">
        <v>0</v>
      </c>
      <c r="T713" t="s">
        <v>36</v>
      </c>
      <c r="U713">
        <v>74</v>
      </c>
      <c r="V713" t="s">
        <v>37</v>
      </c>
      <c r="W713">
        <v>83</v>
      </c>
      <c r="X713" t="s">
        <v>38</v>
      </c>
      <c r="Y713">
        <v>66</v>
      </c>
      <c r="Z713" t="s">
        <v>38</v>
      </c>
      <c r="AA713">
        <v>1</v>
      </c>
      <c r="AB713" t="s">
        <v>38</v>
      </c>
    </row>
    <row r="714" spans="1:40" x14ac:dyDescent="0.35">
      <c r="A714" t="s">
        <v>34</v>
      </c>
      <c r="B714" t="s">
        <v>35</v>
      </c>
      <c r="C714">
        <v>38.847200000000001</v>
      </c>
      <c r="D714">
        <v>-77.034540000000007</v>
      </c>
      <c r="E714">
        <v>3</v>
      </c>
      <c r="F714" s="1">
        <v>43244</v>
      </c>
      <c r="G714">
        <v>0</v>
      </c>
      <c r="H714">
        <f t="shared" si="73"/>
        <v>363</v>
      </c>
      <c r="I714">
        <f t="shared" si="74"/>
        <v>33.105022831050228</v>
      </c>
      <c r="J714">
        <f t="shared" si="75"/>
        <v>33.120437956204377</v>
      </c>
      <c r="K714">
        <f t="shared" si="76"/>
        <v>33.106874132515159</v>
      </c>
      <c r="L714">
        <f t="shared" si="77"/>
        <v>99.827942188575364</v>
      </c>
      <c r="N714">
        <f t="shared" si="78"/>
        <v>175.68410185822432</v>
      </c>
      <c r="P714" t="s">
        <v>36</v>
      </c>
      <c r="Q714">
        <v>0</v>
      </c>
      <c r="R714" t="s">
        <v>36</v>
      </c>
      <c r="S714">
        <v>0</v>
      </c>
      <c r="T714" t="s">
        <v>36</v>
      </c>
      <c r="U714">
        <v>74</v>
      </c>
      <c r="V714" t="s">
        <v>37</v>
      </c>
      <c r="W714">
        <v>87</v>
      </c>
      <c r="X714" t="s">
        <v>38</v>
      </c>
      <c r="Y714">
        <v>63</v>
      </c>
      <c r="Z714" t="s">
        <v>38</v>
      </c>
    </row>
    <row r="715" spans="1:40" x14ac:dyDescent="0.35">
      <c r="A715" t="s">
        <v>34</v>
      </c>
      <c r="B715" t="s">
        <v>35</v>
      </c>
      <c r="C715">
        <v>38.847200000000001</v>
      </c>
      <c r="D715">
        <v>-77.034540000000007</v>
      </c>
      <c r="E715">
        <v>3</v>
      </c>
      <c r="F715" s="1">
        <v>43245</v>
      </c>
      <c r="G715">
        <v>0</v>
      </c>
      <c r="H715">
        <f t="shared" si="73"/>
        <v>363</v>
      </c>
      <c r="I715">
        <f t="shared" si="74"/>
        <v>33.105022831050228</v>
      </c>
      <c r="J715">
        <f t="shared" si="75"/>
        <v>33.120437956204377</v>
      </c>
      <c r="K715">
        <f t="shared" si="76"/>
        <v>33.106874132515159</v>
      </c>
      <c r="L715">
        <f t="shared" si="77"/>
        <v>99.827942188575364</v>
      </c>
      <c r="N715">
        <f t="shared" si="78"/>
        <v>175.68410185822432</v>
      </c>
      <c r="P715" t="s">
        <v>36</v>
      </c>
      <c r="Q715">
        <v>0</v>
      </c>
      <c r="R715" t="s">
        <v>36</v>
      </c>
      <c r="S715">
        <v>0</v>
      </c>
      <c r="T715" t="s">
        <v>36</v>
      </c>
      <c r="U715">
        <v>74</v>
      </c>
      <c r="V715" t="s">
        <v>37</v>
      </c>
      <c r="W715">
        <v>86</v>
      </c>
      <c r="X715" t="s">
        <v>38</v>
      </c>
      <c r="Y715">
        <v>63</v>
      </c>
      <c r="Z715" t="s">
        <v>38</v>
      </c>
    </row>
    <row r="716" spans="1:40" x14ac:dyDescent="0.35">
      <c r="A716" t="s">
        <v>34</v>
      </c>
      <c r="B716" t="s">
        <v>35</v>
      </c>
      <c r="C716">
        <v>38.847200000000001</v>
      </c>
      <c r="D716">
        <v>-77.034540000000007</v>
      </c>
      <c r="E716">
        <v>3</v>
      </c>
      <c r="F716" s="1">
        <v>43247</v>
      </c>
      <c r="G716">
        <v>0</v>
      </c>
      <c r="H716">
        <f t="shared" si="73"/>
        <v>363</v>
      </c>
      <c r="I716">
        <f t="shared" si="74"/>
        <v>33.105022831050228</v>
      </c>
      <c r="J716">
        <f t="shared" si="75"/>
        <v>33.120437956204377</v>
      </c>
      <c r="K716">
        <f t="shared" si="76"/>
        <v>33.106874132515159</v>
      </c>
      <c r="L716">
        <f t="shared" si="77"/>
        <v>99.827942188575364</v>
      </c>
      <c r="N716">
        <f t="shared" si="78"/>
        <v>175.68410185822432</v>
      </c>
      <c r="P716" t="s">
        <v>39</v>
      </c>
      <c r="Q716">
        <v>0</v>
      </c>
      <c r="R716" t="s">
        <v>36</v>
      </c>
      <c r="S716">
        <v>0</v>
      </c>
      <c r="T716" t="s">
        <v>36</v>
      </c>
      <c r="U716">
        <v>78</v>
      </c>
      <c r="V716" t="s">
        <v>37</v>
      </c>
      <c r="W716">
        <v>85</v>
      </c>
      <c r="X716" t="s">
        <v>38</v>
      </c>
      <c r="Y716">
        <v>68</v>
      </c>
      <c r="Z716" t="s">
        <v>38</v>
      </c>
      <c r="AA716">
        <v>1</v>
      </c>
      <c r="AB716" t="s">
        <v>38</v>
      </c>
      <c r="AE716">
        <v>1</v>
      </c>
      <c r="AF716" t="s">
        <v>38</v>
      </c>
    </row>
    <row r="717" spans="1:40" x14ac:dyDescent="0.35">
      <c r="A717" t="s">
        <v>34</v>
      </c>
      <c r="B717" t="s">
        <v>35</v>
      </c>
      <c r="C717">
        <v>38.847200000000001</v>
      </c>
      <c r="D717">
        <v>-77.034540000000007</v>
      </c>
      <c r="E717">
        <v>3</v>
      </c>
      <c r="F717" s="1">
        <v>43249</v>
      </c>
      <c r="G717">
        <v>0</v>
      </c>
      <c r="H717">
        <f t="shared" si="73"/>
        <v>363</v>
      </c>
      <c r="I717">
        <f t="shared" si="74"/>
        <v>33.105022831050228</v>
      </c>
      <c r="J717">
        <f t="shared" si="75"/>
        <v>33.120437956204377</v>
      </c>
      <c r="K717">
        <f t="shared" si="76"/>
        <v>33.106874132515159</v>
      </c>
      <c r="L717">
        <f t="shared" si="77"/>
        <v>99.827942188575364</v>
      </c>
      <c r="N717">
        <f t="shared" si="78"/>
        <v>175.68410185822432</v>
      </c>
      <c r="P717" t="s">
        <v>36</v>
      </c>
      <c r="Q717">
        <v>0</v>
      </c>
      <c r="R717" t="s">
        <v>36</v>
      </c>
      <c r="S717">
        <v>0</v>
      </c>
      <c r="T717" t="s">
        <v>36</v>
      </c>
      <c r="U717">
        <v>74</v>
      </c>
      <c r="V717" t="s">
        <v>37</v>
      </c>
      <c r="W717">
        <v>83</v>
      </c>
      <c r="X717" t="s">
        <v>38</v>
      </c>
      <c r="Y717">
        <v>69</v>
      </c>
      <c r="Z717" t="s">
        <v>38</v>
      </c>
      <c r="AA717">
        <v>1</v>
      </c>
      <c r="AB717" t="s">
        <v>38</v>
      </c>
      <c r="AC717">
        <v>1</v>
      </c>
      <c r="AD717" t="s">
        <v>38</v>
      </c>
      <c r="AM717">
        <v>1</v>
      </c>
      <c r="AN717" t="s">
        <v>38</v>
      </c>
    </row>
    <row r="718" spans="1:40" x14ac:dyDescent="0.35">
      <c r="A718" t="s">
        <v>34</v>
      </c>
      <c r="B718" t="s">
        <v>35</v>
      </c>
      <c r="C718">
        <v>38.847200000000001</v>
      </c>
      <c r="D718">
        <v>-77.034540000000007</v>
      </c>
      <c r="E718">
        <v>3</v>
      </c>
      <c r="F718" s="1">
        <v>43250</v>
      </c>
      <c r="G718">
        <v>0</v>
      </c>
      <c r="H718">
        <f t="shared" si="73"/>
        <v>363</v>
      </c>
      <c r="I718">
        <f t="shared" si="74"/>
        <v>33.105022831050228</v>
      </c>
      <c r="J718">
        <f t="shared" si="75"/>
        <v>33.120437956204377</v>
      </c>
      <c r="K718">
        <f t="shared" si="76"/>
        <v>33.106874132515159</v>
      </c>
      <c r="L718">
        <f t="shared" si="77"/>
        <v>99.827942188575364</v>
      </c>
      <c r="N718">
        <f t="shared" si="78"/>
        <v>175.68410185822432</v>
      </c>
      <c r="P718" t="s">
        <v>39</v>
      </c>
      <c r="Q718">
        <v>0</v>
      </c>
      <c r="R718" t="s">
        <v>36</v>
      </c>
      <c r="S718">
        <v>0</v>
      </c>
      <c r="T718" t="s">
        <v>36</v>
      </c>
      <c r="U718">
        <v>75</v>
      </c>
      <c r="V718" t="s">
        <v>37</v>
      </c>
      <c r="W718">
        <v>81</v>
      </c>
      <c r="X718" t="s">
        <v>38</v>
      </c>
      <c r="Y718">
        <v>71</v>
      </c>
      <c r="Z718" t="s">
        <v>38</v>
      </c>
      <c r="AA718">
        <v>1</v>
      </c>
      <c r="AB718" t="s">
        <v>38</v>
      </c>
      <c r="AC718">
        <v>1</v>
      </c>
      <c r="AD718" t="s">
        <v>38</v>
      </c>
    </row>
    <row r="719" spans="1:40" x14ac:dyDescent="0.35">
      <c r="A719" t="s">
        <v>34</v>
      </c>
      <c r="B719" t="s">
        <v>35</v>
      </c>
      <c r="C719">
        <v>38.847200000000001</v>
      </c>
      <c r="D719">
        <v>-77.034540000000007</v>
      </c>
      <c r="E719">
        <v>3</v>
      </c>
      <c r="F719" s="1">
        <v>43252</v>
      </c>
      <c r="G719">
        <v>0</v>
      </c>
      <c r="H719">
        <f t="shared" si="73"/>
        <v>363</v>
      </c>
      <c r="I719">
        <f t="shared" si="74"/>
        <v>33.105022831050228</v>
      </c>
      <c r="J719">
        <f t="shared" si="75"/>
        <v>33.120437956204377</v>
      </c>
      <c r="K719">
        <f t="shared" si="76"/>
        <v>33.106874132515159</v>
      </c>
      <c r="L719">
        <f t="shared" si="77"/>
        <v>99.827942188575364</v>
      </c>
      <c r="N719">
        <f t="shared" si="78"/>
        <v>175.68410185822432</v>
      </c>
      <c r="P719" t="s">
        <v>36</v>
      </c>
      <c r="Q719">
        <v>0</v>
      </c>
      <c r="R719" t="s">
        <v>36</v>
      </c>
      <c r="S719">
        <v>0</v>
      </c>
      <c r="T719" t="s">
        <v>36</v>
      </c>
      <c r="U719">
        <v>78</v>
      </c>
      <c r="V719" t="s">
        <v>37</v>
      </c>
      <c r="W719">
        <v>90</v>
      </c>
      <c r="X719" t="s">
        <v>38</v>
      </c>
      <c r="Y719">
        <v>71</v>
      </c>
      <c r="Z719" t="s">
        <v>38</v>
      </c>
      <c r="AE719">
        <v>1</v>
      </c>
      <c r="AF719" t="s">
        <v>38</v>
      </c>
    </row>
    <row r="720" spans="1:40" x14ac:dyDescent="0.35">
      <c r="A720" t="s">
        <v>34</v>
      </c>
      <c r="B720" t="s">
        <v>35</v>
      </c>
      <c r="C720">
        <v>38.847200000000001</v>
      </c>
      <c r="D720">
        <v>-77.034540000000007</v>
      </c>
      <c r="E720">
        <v>3</v>
      </c>
      <c r="F720" s="1">
        <v>43255</v>
      </c>
      <c r="G720">
        <v>0</v>
      </c>
      <c r="H720">
        <f t="shared" si="73"/>
        <v>363</v>
      </c>
      <c r="I720">
        <f t="shared" si="74"/>
        <v>33.105022831050228</v>
      </c>
      <c r="J720">
        <f t="shared" si="75"/>
        <v>33.120437956204377</v>
      </c>
      <c r="K720">
        <f t="shared" si="76"/>
        <v>33.106874132515159</v>
      </c>
      <c r="L720">
        <f t="shared" si="77"/>
        <v>99.827942188575364</v>
      </c>
      <c r="N720">
        <f t="shared" si="78"/>
        <v>175.68410185822432</v>
      </c>
      <c r="P720" t="s">
        <v>36</v>
      </c>
      <c r="Q720">
        <v>0</v>
      </c>
      <c r="R720" t="s">
        <v>36</v>
      </c>
      <c r="S720">
        <v>0</v>
      </c>
      <c r="T720" t="s">
        <v>36</v>
      </c>
      <c r="U720">
        <v>64</v>
      </c>
      <c r="V720" t="s">
        <v>37</v>
      </c>
      <c r="W720">
        <v>80</v>
      </c>
      <c r="X720" t="s">
        <v>38</v>
      </c>
      <c r="Y720">
        <v>56</v>
      </c>
      <c r="Z720" t="s">
        <v>38</v>
      </c>
    </row>
    <row r="721" spans="1:40" x14ac:dyDescent="0.35">
      <c r="A721" t="s">
        <v>34</v>
      </c>
      <c r="B721" t="s">
        <v>35</v>
      </c>
      <c r="C721">
        <v>38.847200000000001</v>
      </c>
      <c r="D721">
        <v>-77.034540000000007</v>
      </c>
      <c r="E721">
        <v>3</v>
      </c>
      <c r="F721" s="1">
        <v>43256</v>
      </c>
      <c r="G721">
        <v>0</v>
      </c>
      <c r="H721">
        <f t="shared" si="73"/>
        <v>363</v>
      </c>
      <c r="I721">
        <f t="shared" si="74"/>
        <v>33.105022831050228</v>
      </c>
      <c r="J721">
        <f t="shared" si="75"/>
        <v>33.120437956204377</v>
      </c>
      <c r="K721">
        <f t="shared" si="76"/>
        <v>33.106874132515159</v>
      </c>
      <c r="L721">
        <f t="shared" si="77"/>
        <v>99.827942188575364</v>
      </c>
      <c r="N721">
        <f t="shared" si="78"/>
        <v>175.68410185822432</v>
      </c>
      <c r="P721" t="s">
        <v>36</v>
      </c>
      <c r="Q721">
        <v>0</v>
      </c>
      <c r="R721" t="s">
        <v>36</v>
      </c>
      <c r="S721">
        <v>0</v>
      </c>
      <c r="T721" t="s">
        <v>36</v>
      </c>
      <c r="U721">
        <v>73</v>
      </c>
      <c r="V721" t="s">
        <v>37</v>
      </c>
      <c r="W721">
        <v>84</v>
      </c>
      <c r="X721" t="s">
        <v>38</v>
      </c>
      <c r="Y721">
        <v>61</v>
      </c>
      <c r="Z721" t="s">
        <v>38</v>
      </c>
    </row>
    <row r="722" spans="1:40" x14ac:dyDescent="0.35">
      <c r="A722" t="s">
        <v>34</v>
      </c>
      <c r="B722" t="s">
        <v>35</v>
      </c>
      <c r="C722">
        <v>38.847200000000001</v>
      </c>
      <c r="D722">
        <v>-77.034540000000007</v>
      </c>
      <c r="E722">
        <v>3</v>
      </c>
      <c r="F722" s="1">
        <v>43257</v>
      </c>
      <c r="G722">
        <v>0</v>
      </c>
      <c r="H722">
        <f t="shared" si="73"/>
        <v>363</v>
      </c>
      <c r="I722">
        <f t="shared" si="74"/>
        <v>33.105022831050228</v>
      </c>
      <c r="J722">
        <f t="shared" si="75"/>
        <v>33.120437956204377</v>
      </c>
      <c r="K722">
        <f t="shared" si="76"/>
        <v>33.106874132515159</v>
      </c>
      <c r="L722">
        <f t="shared" si="77"/>
        <v>99.827942188575364</v>
      </c>
      <c r="N722">
        <f t="shared" si="78"/>
        <v>175.68410185822432</v>
      </c>
      <c r="P722" t="s">
        <v>36</v>
      </c>
      <c r="Q722">
        <v>0</v>
      </c>
      <c r="R722" t="s">
        <v>36</v>
      </c>
      <c r="S722">
        <v>0</v>
      </c>
      <c r="T722" t="s">
        <v>36</v>
      </c>
      <c r="U722">
        <v>70</v>
      </c>
      <c r="V722" t="s">
        <v>37</v>
      </c>
      <c r="W722">
        <v>78</v>
      </c>
      <c r="X722" t="s">
        <v>38</v>
      </c>
      <c r="Y722">
        <v>63</v>
      </c>
      <c r="Z722" t="s">
        <v>38</v>
      </c>
    </row>
    <row r="723" spans="1:40" x14ac:dyDescent="0.35">
      <c r="A723" t="s">
        <v>34</v>
      </c>
      <c r="B723" t="s">
        <v>35</v>
      </c>
      <c r="C723">
        <v>38.847200000000001</v>
      </c>
      <c r="D723">
        <v>-77.034540000000007</v>
      </c>
      <c r="E723">
        <v>3</v>
      </c>
      <c r="F723" s="1">
        <v>43258</v>
      </c>
      <c r="G723">
        <v>0</v>
      </c>
      <c r="H723">
        <f t="shared" si="73"/>
        <v>363</v>
      </c>
      <c r="I723">
        <f t="shared" si="74"/>
        <v>33.105022831050228</v>
      </c>
      <c r="J723">
        <f t="shared" si="75"/>
        <v>33.120437956204377</v>
      </c>
      <c r="K723">
        <f t="shared" si="76"/>
        <v>33.106874132515159</v>
      </c>
      <c r="L723">
        <f t="shared" si="77"/>
        <v>99.827942188575364</v>
      </c>
      <c r="N723">
        <f t="shared" si="78"/>
        <v>175.68410185822432</v>
      </c>
      <c r="P723" t="s">
        <v>36</v>
      </c>
      <c r="Q723">
        <v>0</v>
      </c>
      <c r="R723" t="s">
        <v>36</v>
      </c>
      <c r="S723">
        <v>0</v>
      </c>
      <c r="T723" t="s">
        <v>36</v>
      </c>
      <c r="U723">
        <v>70</v>
      </c>
      <c r="V723" t="s">
        <v>37</v>
      </c>
      <c r="W723">
        <v>79</v>
      </c>
      <c r="X723" t="s">
        <v>38</v>
      </c>
      <c r="Y723">
        <v>62</v>
      </c>
      <c r="Z723" t="s">
        <v>38</v>
      </c>
    </row>
    <row r="724" spans="1:40" x14ac:dyDescent="0.35">
      <c r="A724" t="s">
        <v>34</v>
      </c>
      <c r="B724" t="s">
        <v>35</v>
      </c>
      <c r="C724">
        <v>38.847200000000001</v>
      </c>
      <c r="D724">
        <v>-77.034540000000007</v>
      </c>
      <c r="E724">
        <v>3</v>
      </c>
      <c r="F724" s="1">
        <v>43261</v>
      </c>
      <c r="G724">
        <v>0</v>
      </c>
      <c r="H724">
        <f t="shared" si="73"/>
        <v>363</v>
      </c>
      <c r="I724">
        <f t="shared" si="74"/>
        <v>33.105022831050228</v>
      </c>
      <c r="J724">
        <f t="shared" si="75"/>
        <v>33.120437956204377</v>
      </c>
      <c r="K724">
        <f t="shared" si="76"/>
        <v>33.106874132515159</v>
      </c>
      <c r="L724">
        <f t="shared" si="77"/>
        <v>99.827942188575364</v>
      </c>
      <c r="N724">
        <f t="shared" si="78"/>
        <v>175.68410185822432</v>
      </c>
      <c r="P724" t="s">
        <v>39</v>
      </c>
      <c r="Q724">
        <v>0</v>
      </c>
      <c r="R724" t="s">
        <v>36</v>
      </c>
      <c r="S724">
        <v>0</v>
      </c>
      <c r="T724" t="s">
        <v>36</v>
      </c>
      <c r="U724">
        <v>74</v>
      </c>
      <c r="V724" t="s">
        <v>37</v>
      </c>
      <c r="W724">
        <v>81</v>
      </c>
      <c r="X724" t="s">
        <v>38</v>
      </c>
      <c r="Y724">
        <v>65</v>
      </c>
      <c r="Z724" t="s">
        <v>38</v>
      </c>
      <c r="AA724">
        <v>1</v>
      </c>
      <c r="AB724" t="s">
        <v>38</v>
      </c>
      <c r="AE724">
        <v>1</v>
      </c>
      <c r="AF724" t="s">
        <v>38</v>
      </c>
    </row>
    <row r="725" spans="1:40" x14ac:dyDescent="0.35">
      <c r="A725" t="s">
        <v>34</v>
      </c>
      <c r="B725" t="s">
        <v>35</v>
      </c>
      <c r="C725">
        <v>38.847200000000001</v>
      </c>
      <c r="D725">
        <v>-77.034540000000007</v>
      </c>
      <c r="E725">
        <v>3</v>
      </c>
      <c r="F725" s="1">
        <v>43263</v>
      </c>
      <c r="G725">
        <v>0</v>
      </c>
      <c r="H725">
        <f t="shared" si="73"/>
        <v>363</v>
      </c>
      <c r="I725">
        <f t="shared" si="74"/>
        <v>33.105022831050228</v>
      </c>
      <c r="J725">
        <f t="shared" si="75"/>
        <v>33.120437956204377</v>
      </c>
      <c r="K725">
        <f t="shared" si="76"/>
        <v>33.106874132515159</v>
      </c>
      <c r="L725">
        <f t="shared" si="77"/>
        <v>99.827942188575364</v>
      </c>
      <c r="N725">
        <f t="shared" si="78"/>
        <v>175.68410185822432</v>
      </c>
      <c r="P725" t="s">
        <v>36</v>
      </c>
      <c r="Q725">
        <v>0</v>
      </c>
      <c r="R725" t="s">
        <v>36</v>
      </c>
      <c r="S725">
        <v>0</v>
      </c>
      <c r="T725" t="s">
        <v>36</v>
      </c>
      <c r="U725">
        <v>67</v>
      </c>
      <c r="V725" t="s">
        <v>37</v>
      </c>
      <c r="W725">
        <v>79</v>
      </c>
      <c r="X725" t="s">
        <v>38</v>
      </c>
      <c r="Y725">
        <v>58</v>
      </c>
      <c r="Z725" t="s">
        <v>38</v>
      </c>
      <c r="AM725">
        <v>1</v>
      </c>
      <c r="AN725" t="s">
        <v>38</v>
      </c>
    </row>
    <row r="726" spans="1:40" x14ac:dyDescent="0.35">
      <c r="A726" t="s">
        <v>34</v>
      </c>
      <c r="B726" t="s">
        <v>35</v>
      </c>
      <c r="C726">
        <v>38.847200000000001</v>
      </c>
      <c r="D726">
        <v>-77.034540000000007</v>
      </c>
      <c r="E726">
        <v>3</v>
      </c>
      <c r="F726" s="1">
        <v>43264</v>
      </c>
      <c r="G726">
        <v>0</v>
      </c>
      <c r="H726">
        <f t="shared" si="73"/>
        <v>363</v>
      </c>
      <c r="I726">
        <f t="shared" si="74"/>
        <v>33.105022831050228</v>
      </c>
      <c r="J726">
        <f t="shared" si="75"/>
        <v>33.120437956204377</v>
      </c>
      <c r="K726">
        <f t="shared" si="76"/>
        <v>33.106874132515159</v>
      </c>
      <c r="L726">
        <f t="shared" si="77"/>
        <v>99.827942188575364</v>
      </c>
      <c r="N726">
        <f t="shared" si="78"/>
        <v>175.68410185822432</v>
      </c>
      <c r="P726" t="s">
        <v>39</v>
      </c>
      <c r="Q726">
        <v>0</v>
      </c>
      <c r="R726" t="s">
        <v>36</v>
      </c>
      <c r="S726">
        <v>0</v>
      </c>
      <c r="T726" t="s">
        <v>36</v>
      </c>
      <c r="U726">
        <v>74</v>
      </c>
      <c r="V726" t="s">
        <v>37</v>
      </c>
      <c r="W726">
        <v>85</v>
      </c>
      <c r="X726" t="s">
        <v>38</v>
      </c>
      <c r="Y726">
        <v>68</v>
      </c>
      <c r="Z726" t="s">
        <v>38</v>
      </c>
      <c r="AA726">
        <v>1</v>
      </c>
      <c r="AB726" t="s">
        <v>38</v>
      </c>
    </row>
    <row r="727" spans="1:40" x14ac:dyDescent="0.35">
      <c r="A727" t="s">
        <v>34</v>
      </c>
      <c r="B727" t="s">
        <v>35</v>
      </c>
      <c r="C727">
        <v>38.847200000000001</v>
      </c>
      <c r="D727">
        <v>-77.034540000000007</v>
      </c>
      <c r="E727">
        <v>3</v>
      </c>
      <c r="F727" s="1">
        <v>43265</v>
      </c>
      <c r="G727">
        <v>0</v>
      </c>
      <c r="H727">
        <f t="shared" si="73"/>
        <v>363</v>
      </c>
      <c r="I727">
        <f t="shared" si="74"/>
        <v>33.105022831050228</v>
      </c>
      <c r="J727">
        <f t="shared" si="75"/>
        <v>33.120437956204377</v>
      </c>
      <c r="K727">
        <f t="shared" si="76"/>
        <v>33.106874132515159</v>
      </c>
      <c r="L727">
        <f t="shared" si="77"/>
        <v>99.827942188575364</v>
      </c>
      <c r="N727">
        <f t="shared" si="78"/>
        <v>175.68410185822432</v>
      </c>
      <c r="P727" t="s">
        <v>39</v>
      </c>
      <c r="Q727">
        <v>0</v>
      </c>
      <c r="R727" t="s">
        <v>36</v>
      </c>
      <c r="S727">
        <v>0</v>
      </c>
      <c r="T727" t="s">
        <v>36</v>
      </c>
      <c r="U727">
        <v>80</v>
      </c>
      <c r="V727" t="s">
        <v>37</v>
      </c>
      <c r="W727">
        <v>87</v>
      </c>
      <c r="X727" t="s">
        <v>38</v>
      </c>
      <c r="Y727">
        <v>73</v>
      </c>
      <c r="Z727" t="s">
        <v>38</v>
      </c>
    </row>
    <row r="728" spans="1:40" x14ac:dyDescent="0.35">
      <c r="A728" t="s">
        <v>34</v>
      </c>
      <c r="B728" t="s">
        <v>35</v>
      </c>
      <c r="C728">
        <v>38.847200000000001</v>
      </c>
      <c r="D728">
        <v>-77.034540000000007</v>
      </c>
      <c r="E728">
        <v>3</v>
      </c>
      <c r="F728" s="1">
        <v>43266</v>
      </c>
      <c r="G728">
        <v>0</v>
      </c>
      <c r="H728">
        <f t="shared" si="73"/>
        <v>363</v>
      </c>
      <c r="I728">
        <f t="shared" si="74"/>
        <v>33.105022831050228</v>
      </c>
      <c r="J728">
        <f t="shared" si="75"/>
        <v>33.120437956204377</v>
      </c>
      <c r="K728">
        <f t="shared" si="76"/>
        <v>33.106874132515159</v>
      </c>
      <c r="L728">
        <f t="shared" si="77"/>
        <v>99.827942188575364</v>
      </c>
      <c r="N728">
        <f t="shared" si="78"/>
        <v>175.68410185822432</v>
      </c>
      <c r="P728" t="s">
        <v>36</v>
      </c>
      <c r="Q728">
        <v>0</v>
      </c>
      <c r="R728" t="s">
        <v>36</v>
      </c>
      <c r="S728">
        <v>0</v>
      </c>
      <c r="T728" t="s">
        <v>36</v>
      </c>
      <c r="U728">
        <v>78</v>
      </c>
      <c r="V728" t="s">
        <v>37</v>
      </c>
      <c r="W728">
        <v>85</v>
      </c>
      <c r="X728" t="s">
        <v>38</v>
      </c>
      <c r="Y728">
        <v>67</v>
      </c>
      <c r="Z728" t="s">
        <v>38</v>
      </c>
    </row>
    <row r="729" spans="1:40" x14ac:dyDescent="0.35">
      <c r="A729" t="s">
        <v>34</v>
      </c>
      <c r="B729" t="s">
        <v>35</v>
      </c>
      <c r="C729">
        <v>38.847200000000001</v>
      </c>
      <c r="D729">
        <v>-77.034540000000007</v>
      </c>
      <c r="E729">
        <v>3</v>
      </c>
      <c r="F729" s="1">
        <v>43267</v>
      </c>
      <c r="G729">
        <v>0</v>
      </c>
      <c r="H729">
        <f t="shared" si="73"/>
        <v>363</v>
      </c>
      <c r="I729">
        <f t="shared" si="74"/>
        <v>33.105022831050228</v>
      </c>
      <c r="J729">
        <f t="shared" si="75"/>
        <v>33.120437956204377</v>
      </c>
      <c r="K729">
        <f t="shared" si="76"/>
        <v>33.106874132515159</v>
      </c>
      <c r="L729">
        <f t="shared" si="77"/>
        <v>99.827942188575364</v>
      </c>
      <c r="N729">
        <f t="shared" si="78"/>
        <v>175.68410185822432</v>
      </c>
      <c r="P729" t="s">
        <v>36</v>
      </c>
      <c r="Q729">
        <v>0</v>
      </c>
      <c r="R729" t="s">
        <v>36</v>
      </c>
      <c r="S729">
        <v>0</v>
      </c>
      <c r="T729" t="s">
        <v>36</v>
      </c>
      <c r="U729">
        <v>76</v>
      </c>
      <c r="V729" t="s">
        <v>37</v>
      </c>
      <c r="W729">
        <v>89</v>
      </c>
      <c r="X729" t="s">
        <v>38</v>
      </c>
      <c r="Y729">
        <v>64</v>
      </c>
      <c r="Z729" t="s">
        <v>38</v>
      </c>
    </row>
    <row r="730" spans="1:40" x14ac:dyDescent="0.35">
      <c r="A730" t="s">
        <v>34</v>
      </c>
      <c r="B730" t="s">
        <v>35</v>
      </c>
      <c r="C730">
        <v>38.847200000000001</v>
      </c>
      <c r="D730">
        <v>-77.034540000000007</v>
      </c>
      <c r="E730">
        <v>3</v>
      </c>
      <c r="F730" s="1">
        <v>43268</v>
      </c>
      <c r="G730">
        <v>0</v>
      </c>
      <c r="H730">
        <f t="shared" si="73"/>
        <v>363</v>
      </c>
      <c r="I730">
        <f t="shared" si="74"/>
        <v>33.105022831050228</v>
      </c>
      <c r="J730">
        <f t="shared" si="75"/>
        <v>33.120437956204377</v>
      </c>
      <c r="K730">
        <f t="shared" si="76"/>
        <v>33.106874132515159</v>
      </c>
      <c r="L730">
        <f t="shared" si="77"/>
        <v>99.827942188575364</v>
      </c>
      <c r="N730">
        <f t="shared" si="78"/>
        <v>175.68410185822432</v>
      </c>
      <c r="P730" t="s">
        <v>36</v>
      </c>
      <c r="Q730">
        <v>0</v>
      </c>
      <c r="R730" t="s">
        <v>36</v>
      </c>
      <c r="S730">
        <v>0</v>
      </c>
      <c r="T730" t="s">
        <v>36</v>
      </c>
      <c r="U730">
        <v>80</v>
      </c>
      <c r="V730" t="s">
        <v>37</v>
      </c>
      <c r="W730">
        <v>89</v>
      </c>
      <c r="X730" t="s">
        <v>38</v>
      </c>
      <c r="Y730">
        <v>73</v>
      </c>
      <c r="Z730" t="s">
        <v>38</v>
      </c>
    </row>
    <row r="731" spans="1:40" x14ac:dyDescent="0.35">
      <c r="A731" t="s">
        <v>34</v>
      </c>
      <c r="B731" t="s">
        <v>35</v>
      </c>
      <c r="C731">
        <v>38.847200000000001</v>
      </c>
      <c r="D731">
        <v>-77.034540000000007</v>
      </c>
      <c r="E731">
        <v>3</v>
      </c>
      <c r="F731" s="1">
        <v>43269</v>
      </c>
      <c r="G731">
        <v>0</v>
      </c>
      <c r="H731">
        <f t="shared" si="73"/>
        <v>363</v>
      </c>
      <c r="I731">
        <f t="shared" si="74"/>
        <v>33.105022831050228</v>
      </c>
      <c r="J731">
        <f t="shared" si="75"/>
        <v>33.120437956204377</v>
      </c>
      <c r="K731">
        <f t="shared" si="76"/>
        <v>33.106874132515159</v>
      </c>
      <c r="L731">
        <f t="shared" si="77"/>
        <v>99.827942188575364</v>
      </c>
      <c r="N731">
        <f t="shared" si="78"/>
        <v>175.68410185822432</v>
      </c>
      <c r="P731" t="s">
        <v>36</v>
      </c>
      <c r="Q731">
        <v>0</v>
      </c>
      <c r="R731" t="s">
        <v>36</v>
      </c>
      <c r="S731">
        <v>0</v>
      </c>
      <c r="T731" t="s">
        <v>36</v>
      </c>
      <c r="U731">
        <v>82</v>
      </c>
      <c r="V731" t="s">
        <v>37</v>
      </c>
      <c r="W731">
        <v>92</v>
      </c>
      <c r="X731" t="s">
        <v>38</v>
      </c>
      <c r="Y731">
        <v>74</v>
      </c>
      <c r="Z731" t="s">
        <v>38</v>
      </c>
    </row>
    <row r="732" spans="1:40" x14ac:dyDescent="0.35">
      <c r="A732" t="s">
        <v>34</v>
      </c>
      <c r="B732" t="s">
        <v>35</v>
      </c>
      <c r="C732">
        <v>38.847200000000001</v>
      </c>
      <c r="D732">
        <v>-77.034540000000007</v>
      </c>
      <c r="E732">
        <v>3</v>
      </c>
      <c r="F732" s="1">
        <v>43272</v>
      </c>
      <c r="G732">
        <v>0</v>
      </c>
      <c r="H732">
        <f t="shared" si="73"/>
        <v>363</v>
      </c>
      <c r="I732">
        <f t="shared" si="74"/>
        <v>33.105022831050228</v>
      </c>
      <c r="J732">
        <f t="shared" si="75"/>
        <v>33.120437956204377</v>
      </c>
      <c r="K732">
        <f t="shared" si="76"/>
        <v>33.106874132515159</v>
      </c>
      <c r="L732">
        <f t="shared" si="77"/>
        <v>99.827942188575364</v>
      </c>
      <c r="N732">
        <f t="shared" si="78"/>
        <v>175.68410185822432</v>
      </c>
      <c r="P732" t="s">
        <v>39</v>
      </c>
      <c r="Q732">
        <v>0</v>
      </c>
      <c r="R732" t="s">
        <v>36</v>
      </c>
      <c r="S732">
        <v>0</v>
      </c>
      <c r="T732" t="s">
        <v>36</v>
      </c>
      <c r="U732">
        <v>78</v>
      </c>
      <c r="V732" t="s">
        <v>37</v>
      </c>
      <c r="W732">
        <v>86</v>
      </c>
      <c r="X732" t="s">
        <v>38</v>
      </c>
      <c r="Y732">
        <v>72</v>
      </c>
      <c r="Z732" t="s">
        <v>38</v>
      </c>
    </row>
    <row r="733" spans="1:40" x14ac:dyDescent="0.35">
      <c r="A733" t="s">
        <v>34</v>
      </c>
      <c r="B733" t="s">
        <v>35</v>
      </c>
      <c r="C733">
        <v>38.847200000000001</v>
      </c>
      <c r="D733">
        <v>-77.034540000000007</v>
      </c>
      <c r="E733">
        <v>3</v>
      </c>
      <c r="F733" s="1">
        <v>43276</v>
      </c>
      <c r="G733">
        <v>0</v>
      </c>
      <c r="H733">
        <f t="shared" si="73"/>
        <v>363</v>
      </c>
      <c r="I733">
        <f t="shared" si="74"/>
        <v>33.105022831050228</v>
      </c>
      <c r="J733">
        <f t="shared" si="75"/>
        <v>33.120437956204377</v>
      </c>
      <c r="K733">
        <f t="shared" si="76"/>
        <v>33.106874132515159</v>
      </c>
      <c r="L733">
        <f t="shared" si="77"/>
        <v>99.827942188575364</v>
      </c>
      <c r="N733">
        <f t="shared" si="78"/>
        <v>175.68410185822432</v>
      </c>
      <c r="P733" t="s">
        <v>36</v>
      </c>
      <c r="Q733">
        <v>0</v>
      </c>
      <c r="R733" t="s">
        <v>36</v>
      </c>
      <c r="S733">
        <v>0</v>
      </c>
      <c r="T733" t="s">
        <v>36</v>
      </c>
      <c r="U733">
        <v>77</v>
      </c>
      <c r="V733" t="s">
        <v>37</v>
      </c>
      <c r="W733">
        <v>85</v>
      </c>
      <c r="X733" t="s">
        <v>38</v>
      </c>
      <c r="Y733">
        <v>70</v>
      </c>
      <c r="Z733" t="s">
        <v>38</v>
      </c>
    </row>
    <row r="734" spans="1:40" x14ac:dyDescent="0.35">
      <c r="A734" t="s">
        <v>34</v>
      </c>
      <c r="B734" t="s">
        <v>35</v>
      </c>
      <c r="C734">
        <v>38.847200000000001</v>
      </c>
      <c r="D734">
        <v>-77.034540000000007</v>
      </c>
      <c r="E734">
        <v>3</v>
      </c>
      <c r="F734" s="1">
        <v>43277</v>
      </c>
      <c r="G734">
        <v>0</v>
      </c>
      <c r="H734">
        <f t="shared" si="73"/>
        <v>363</v>
      </c>
      <c r="I734">
        <f t="shared" si="74"/>
        <v>33.105022831050228</v>
      </c>
      <c r="J734">
        <f t="shared" si="75"/>
        <v>33.120437956204377</v>
      </c>
      <c r="K734">
        <f t="shared" si="76"/>
        <v>33.106874132515159</v>
      </c>
      <c r="L734">
        <f t="shared" si="77"/>
        <v>99.827942188575364</v>
      </c>
      <c r="N734">
        <f t="shared" si="78"/>
        <v>175.68410185822432</v>
      </c>
      <c r="P734" t="s">
        <v>36</v>
      </c>
      <c r="Q734">
        <v>0</v>
      </c>
      <c r="R734" t="s">
        <v>36</v>
      </c>
      <c r="S734">
        <v>0</v>
      </c>
      <c r="T734" t="s">
        <v>36</v>
      </c>
      <c r="U734">
        <v>75</v>
      </c>
      <c r="V734" t="s">
        <v>37</v>
      </c>
      <c r="W734">
        <v>84</v>
      </c>
      <c r="X734" t="s">
        <v>38</v>
      </c>
      <c r="Y734">
        <v>65</v>
      </c>
      <c r="Z734" t="s">
        <v>38</v>
      </c>
    </row>
    <row r="735" spans="1:40" x14ac:dyDescent="0.35">
      <c r="A735" t="s">
        <v>34</v>
      </c>
      <c r="B735" t="s">
        <v>35</v>
      </c>
      <c r="C735">
        <v>38.847200000000001</v>
      </c>
      <c r="D735">
        <v>-77.034540000000007</v>
      </c>
      <c r="E735">
        <v>3</v>
      </c>
      <c r="F735" s="1">
        <v>43279</v>
      </c>
      <c r="G735">
        <v>0</v>
      </c>
      <c r="H735">
        <f t="shared" si="73"/>
        <v>363</v>
      </c>
      <c r="I735">
        <f t="shared" si="74"/>
        <v>33.105022831050228</v>
      </c>
      <c r="J735">
        <f t="shared" si="75"/>
        <v>33.120437956204377</v>
      </c>
      <c r="K735">
        <f t="shared" si="76"/>
        <v>33.106874132515159</v>
      </c>
      <c r="L735">
        <f t="shared" si="77"/>
        <v>99.827942188575364</v>
      </c>
      <c r="N735">
        <f t="shared" si="78"/>
        <v>175.68410185822432</v>
      </c>
      <c r="P735" t="s">
        <v>36</v>
      </c>
      <c r="Q735">
        <v>0</v>
      </c>
      <c r="R735" t="s">
        <v>36</v>
      </c>
      <c r="S735">
        <v>0</v>
      </c>
      <c r="T735" t="s">
        <v>36</v>
      </c>
      <c r="U735">
        <v>81</v>
      </c>
      <c r="V735" t="s">
        <v>37</v>
      </c>
      <c r="W735">
        <v>89</v>
      </c>
      <c r="X735" t="s">
        <v>38</v>
      </c>
      <c r="Y735">
        <v>75</v>
      </c>
      <c r="Z735" t="s">
        <v>38</v>
      </c>
    </row>
    <row r="736" spans="1:40" x14ac:dyDescent="0.35">
      <c r="A736" t="s">
        <v>34</v>
      </c>
      <c r="B736" t="s">
        <v>35</v>
      </c>
      <c r="C736">
        <v>38.847200000000001</v>
      </c>
      <c r="D736">
        <v>-77.034540000000007</v>
      </c>
      <c r="E736">
        <v>3</v>
      </c>
      <c r="F736" s="1">
        <v>43280</v>
      </c>
      <c r="G736">
        <v>0</v>
      </c>
      <c r="H736">
        <f t="shared" si="73"/>
        <v>363</v>
      </c>
      <c r="I736">
        <f t="shared" si="74"/>
        <v>33.105022831050228</v>
      </c>
      <c r="J736">
        <f t="shared" si="75"/>
        <v>33.120437956204377</v>
      </c>
      <c r="K736">
        <f t="shared" si="76"/>
        <v>33.106874132515159</v>
      </c>
      <c r="L736">
        <f t="shared" si="77"/>
        <v>99.827942188575364</v>
      </c>
      <c r="N736">
        <f t="shared" si="78"/>
        <v>175.68410185822432</v>
      </c>
      <c r="P736" t="s">
        <v>36</v>
      </c>
      <c r="Q736">
        <v>0</v>
      </c>
      <c r="R736" t="s">
        <v>36</v>
      </c>
      <c r="S736">
        <v>0</v>
      </c>
      <c r="T736" t="s">
        <v>36</v>
      </c>
      <c r="U736">
        <v>83</v>
      </c>
      <c r="V736" t="s">
        <v>37</v>
      </c>
      <c r="W736">
        <v>93</v>
      </c>
      <c r="X736" t="s">
        <v>38</v>
      </c>
      <c r="Y736">
        <v>73</v>
      </c>
      <c r="Z736" t="s">
        <v>38</v>
      </c>
    </row>
    <row r="737" spans="1:32" x14ac:dyDescent="0.35">
      <c r="A737" t="s">
        <v>34</v>
      </c>
      <c r="B737" t="s">
        <v>35</v>
      </c>
      <c r="C737">
        <v>38.847200000000001</v>
      </c>
      <c r="D737">
        <v>-77.034540000000007</v>
      </c>
      <c r="E737">
        <v>3</v>
      </c>
      <c r="F737" s="1">
        <v>43281</v>
      </c>
      <c r="G737">
        <v>0</v>
      </c>
      <c r="H737">
        <f t="shared" si="73"/>
        <v>363</v>
      </c>
      <c r="I737">
        <f t="shared" si="74"/>
        <v>33.105022831050228</v>
      </c>
      <c r="J737">
        <f t="shared" si="75"/>
        <v>33.120437956204377</v>
      </c>
      <c r="K737">
        <f t="shared" si="76"/>
        <v>33.106874132515159</v>
      </c>
      <c r="L737">
        <f t="shared" si="77"/>
        <v>99.827942188575364</v>
      </c>
      <c r="N737">
        <f t="shared" si="78"/>
        <v>175.68410185822432</v>
      </c>
      <c r="P737" t="s">
        <v>36</v>
      </c>
      <c r="Q737">
        <v>0</v>
      </c>
      <c r="R737" t="s">
        <v>36</v>
      </c>
      <c r="S737">
        <v>0</v>
      </c>
      <c r="T737" t="s">
        <v>36</v>
      </c>
      <c r="U737">
        <v>83</v>
      </c>
      <c r="V737" t="s">
        <v>37</v>
      </c>
      <c r="W737">
        <v>91</v>
      </c>
      <c r="X737" t="s">
        <v>38</v>
      </c>
      <c r="Y737">
        <v>72</v>
      </c>
      <c r="Z737" t="s">
        <v>38</v>
      </c>
    </row>
    <row r="738" spans="1:32" x14ac:dyDescent="0.35">
      <c r="A738" t="s">
        <v>34</v>
      </c>
      <c r="B738" t="s">
        <v>35</v>
      </c>
      <c r="C738">
        <v>38.847200000000001</v>
      </c>
      <c r="D738">
        <v>-77.034540000000007</v>
      </c>
      <c r="E738">
        <v>3</v>
      </c>
      <c r="F738" s="1">
        <v>43282</v>
      </c>
      <c r="G738">
        <v>0</v>
      </c>
      <c r="H738">
        <f t="shared" si="73"/>
        <v>363</v>
      </c>
      <c r="I738">
        <f t="shared" si="74"/>
        <v>33.105022831050228</v>
      </c>
      <c r="J738">
        <f t="shared" si="75"/>
        <v>33.120437956204377</v>
      </c>
      <c r="K738">
        <f t="shared" si="76"/>
        <v>33.106874132515159</v>
      </c>
      <c r="L738">
        <f t="shared" si="77"/>
        <v>99.827942188575364</v>
      </c>
      <c r="N738">
        <f t="shared" si="78"/>
        <v>175.68410185822432</v>
      </c>
      <c r="P738" t="s">
        <v>36</v>
      </c>
      <c r="Q738">
        <v>0</v>
      </c>
      <c r="R738" t="s">
        <v>36</v>
      </c>
      <c r="S738">
        <v>0</v>
      </c>
      <c r="T738" t="s">
        <v>36</v>
      </c>
      <c r="U738">
        <v>83</v>
      </c>
      <c r="V738" t="s">
        <v>37</v>
      </c>
      <c r="W738">
        <v>93</v>
      </c>
      <c r="X738" t="s">
        <v>38</v>
      </c>
      <c r="Y738">
        <v>75</v>
      </c>
      <c r="Z738" t="s">
        <v>38</v>
      </c>
    </row>
    <row r="739" spans="1:32" x14ac:dyDescent="0.35">
      <c r="A739" t="s">
        <v>34</v>
      </c>
      <c r="B739" t="s">
        <v>35</v>
      </c>
      <c r="C739">
        <v>38.847200000000001</v>
      </c>
      <c r="D739">
        <v>-77.034540000000007</v>
      </c>
      <c r="E739">
        <v>3</v>
      </c>
      <c r="F739" s="1">
        <v>43283</v>
      </c>
      <c r="G739">
        <v>0</v>
      </c>
      <c r="H739">
        <f t="shared" si="73"/>
        <v>363</v>
      </c>
      <c r="I739">
        <f t="shared" si="74"/>
        <v>33.105022831050228</v>
      </c>
      <c r="J739">
        <f t="shared" si="75"/>
        <v>33.120437956204377</v>
      </c>
      <c r="K739">
        <f t="shared" si="76"/>
        <v>33.106874132515159</v>
      </c>
      <c r="L739">
        <f t="shared" si="77"/>
        <v>99.827942188575364</v>
      </c>
      <c r="N739">
        <f t="shared" si="78"/>
        <v>175.68410185822432</v>
      </c>
      <c r="P739" t="s">
        <v>36</v>
      </c>
      <c r="Q739">
        <v>0</v>
      </c>
      <c r="R739" t="s">
        <v>36</v>
      </c>
      <c r="S739">
        <v>0</v>
      </c>
      <c r="T739" t="s">
        <v>36</v>
      </c>
      <c r="U739">
        <v>86</v>
      </c>
      <c r="V739" t="s">
        <v>37</v>
      </c>
      <c r="W739">
        <v>95</v>
      </c>
      <c r="X739" t="s">
        <v>38</v>
      </c>
      <c r="Y739">
        <v>78</v>
      </c>
      <c r="Z739" t="s">
        <v>38</v>
      </c>
      <c r="AA739">
        <v>1</v>
      </c>
      <c r="AB739" t="s">
        <v>38</v>
      </c>
    </row>
    <row r="740" spans="1:32" x14ac:dyDescent="0.35">
      <c r="A740" t="s">
        <v>34</v>
      </c>
      <c r="B740" t="s">
        <v>35</v>
      </c>
      <c r="C740">
        <v>38.847200000000001</v>
      </c>
      <c r="D740">
        <v>-77.034540000000007</v>
      </c>
      <c r="E740">
        <v>3</v>
      </c>
      <c r="F740" s="1">
        <v>43284</v>
      </c>
      <c r="G740">
        <v>0</v>
      </c>
      <c r="H740">
        <f t="shared" si="73"/>
        <v>363</v>
      </c>
      <c r="I740">
        <f t="shared" si="74"/>
        <v>33.105022831050228</v>
      </c>
      <c r="J740">
        <f t="shared" si="75"/>
        <v>33.120437956204377</v>
      </c>
      <c r="K740">
        <f t="shared" si="76"/>
        <v>33.106874132515159</v>
      </c>
      <c r="L740">
        <f t="shared" si="77"/>
        <v>99.827942188575364</v>
      </c>
      <c r="N740">
        <f t="shared" si="78"/>
        <v>175.68410185822432</v>
      </c>
      <c r="P740" t="s">
        <v>39</v>
      </c>
      <c r="Q740">
        <v>0</v>
      </c>
      <c r="R740" t="s">
        <v>36</v>
      </c>
      <c r="S740">
        <v>0</v>
      </c>
      <c r="T740" t="s">
        <v>36</v>
      </c>
      <c r="U740">
        <v>89</v>
      </c>
      <c r="V740" t="s">
        <v>37</v>
      </c>
      <c r="W740">
        <v>97</v>
      </c>
      <c r="X740" t="s">
        <v>38</v>
      </c>
      <c r="Y740">
        <v>80</v>
      </c>
      <c r="Z740" t="s">
        <v>38</v>
      </c>
      <c r="AE740">
        <v>1</v>
      </c>
      <c r="AF740" t="s">
        <v>38</v>
      </c>
    </row>
    <row r="741" spans="1:32" x14ac:dyDescent="0.35">
      <c r="A741" t="s">
        <v>34</v>
      </c>
      <c r="B741" t="s">
        <v>35</v>
      </c>
      <c r="C741">
        <v>38.847200000000001</v>
      </c>
      <c r="D741">
        <v>-77.034540000000007</v>
      </c>
      <c r="E741">
        <v>3</v>
      </c>
      <c r="F741" s="1">
        <v>43285</v>
      </c>
      <c r="G741">
        <v>0</v>
      </c>
      <c r="H741">
        <f t="shared" si="73"/>
        <v>363</v>
      </c>
      <c r="I741">
        <f t="shared" si="74"/>
        <v>33.105022831050228</v>
      </c>
      <c r="J741">
        <f t="shared" si="75"/>
        <v>33.120437956204377</v>
      </c>
      <c r="K741">
        <f t="shared" si="76"/>
        <v>33.106874132515159</v>
      </c>
      <c r="L741">
        <f t="shared" si="77"/>
        <v>99.827942188575364</v>
      </c>
      <c r="N741">
        <f t="shared" si="78"/>
        <v>175.68410185822432</v>
      </c>
      <c r="P741" t="s">
        <v>36</v>
      </c>
      <c r="Q741">
        <v>0</v>
      </c>
      <c r="R741" t="s">
        <v>36</v>
      </c>
      <c r="S741">
        <v>0</v>
      </c>
      <c r="T741" t="s">
        <v>36</v>
      </c>
      <c r="U741">
        <v>86</v>
      </c>
      <c r="V741" t="s">
        <v>37</v>
      </c>
      <c r="W741">
        <v>93</v>
      </c>
      <c r="X741" t="s">
        <v>38</v>
      </c>
      <c r="Y741">
        <v>80</v>
      </c>
      <c r="Z741" t="s">
        <v>38</v>
      </c>
    </row>
    <row r="742" spans="1:32" x14ac:dyDescent="0.35">
      <c r="A742" t="s">
        <v>34</v>
      </c>
      <c r="B742" t="s">
        <v>35</v>
      </c>
      <c r="C742">
        <v>38.847200000000001</v>
      </c>
      <c r="D742">
        <v>-77.034540000000007</v>
      </c>
      <c r="E742">
        <v>3</v>
      </c>
      <c r="F742" s="1">
        <v>43286</v>
      </c>
      <c r="G742">
        <v>0</v>
      </c>
      <c r="H742">
        <f t="shared" si="73"/>
        <v>363</v>
      </c>
      <c r="I742">
        <f t="shared" si="74"/>
        <v>33.105022831050228</v>
      </c>
      <c r="J742">
        <f t="shared" si="75"/>
        <v>33.120437956204377</v>
      </c>
      <c r="K742">
        <f t="shared" si="76"/>
        <v>33.106874132515159</v>
      </c>
      <c r="L742">
        <f t="shared" si="77"/>
        <v>99.827942188575364</v>
      </c>
      <c r="N742">
        <f t="shared" si="78"/>
        <v>175.68410185822432</v>
      </c>
      <c r="P742" t="s">
        <v>36</v>
      </c>
      <c r="Q742">
        <v>0</v>
      </c>
      <c r="R742" t="s">
        <v>36</v>
      </c>
      <c r="S742">
        <v>0</v>
      </c>
      <c r="T742" t="s">
        <v>36</v>
      </c>
      <c r="U742">
        <v>86</v>
      </c>
      <c r="V742" t="s">
        <v>37</v>
      </c>
      <c r="W742">
        <v>92</v>
      </c>
      <c r="X742" t="s">
        <v>38</v>
      </c>
      <c r="Y742">
        <v>80</v>
      </c>
      <c r="Z742" t="s">
        <v>38</v>
      </c>
    </row>
    <row r="743" spans="1:32" x14ac:dyDescent="0.35">
      <c r="A743" t="s">
        <v>34</v>
      </c>
      <c r="B743" t="s">
        <v>35</v>
      </c>
      <c r="C743">
        <v>38.847200000000001</v>
      </c>
      <c r="D743">
        <v>-77.034540000000007</v>
      </c>
      <c r="E743">
        <v>3</v>
      </c>
      <c r="F743" s="1">
        <v>43287</v>
      </c>
      <c r="G743">
        <v>0</v>
      </c>
      <c r="H743">
        <f t="shared" si="73"/>
        <v>363</v>
      </c>
      <c r="I743">
        <f t="shared" si="74"/>
        <v>33.105022831050228</v>
      </c>
      <c r="J743">
        <f t="shared" si="75"/>
        <v>33.120437956204377</v>
      </c>
      <c r="K743">
        <f t="shared" si="76"/>
        <v>33.106874132515159</v>
      </c>
      <c r="L743">
        <f t="shared" si="77"/>
        <v>99.827942188575364</v>
      </c>
      <c r="N743">
        <f t="shared" si="78"/>
        <v>175.68410185822432</v>
      </c>
      <c r="P743" t="s">
        <v>39</v>
      </c>
      <c r="Q743">
        <v>0</v>
      </c>
      <c r="R743" t="s">
        <v>36</v>
      </c>
      <c r="S743">
        <v>0</v>
      </c>
      <c r="T743" t="s">
        <v>36</v>
      </c>
      <c r="U743">
        <v>83</v>
      </c>
      <c r="V743" t="s">
        <v>37</v>
      </c>
      <c r="W743">
        <v>89</v>
      </c>
      <c r="X743" t="s">
        <v>38</v>
      </c>
      <c r="Y743">
        <v>79</v>
      </c>
      <c r="Z743" t="s">
        <v>38</v>
      </c>
    </row>
    <row r="744" spans="1:32" x14ac:dyDescent="0.35">
      <c r="A744" t="s">
        <v>34</v>
      </c>
      <c r="B744" t="s">
        <v>35</v>
      </c>
      <c r="C744">
        <v>38.847200000000001</v>
      </c>
      <c r="D744">
        <v>-77.034540000000007</v>
      </c>
      <c r="E744">
        <v>3</v>
      </c>
      <c r="F744" s="1">
        <v>43288</v>
      </c>
      <c r="G744">
        <v>0</v>
      </c>
      <c r="H744">
        <f t="shared" si="73"/>
        <v>363</v>
      </c>
      <c r="I744">
        <f t="shared" si="74"/>
        <v>33.105022831050228</v>
      </c>
      <c r="J744">
        <f t="shared" si="75"/>
        <v>33.120437956204377</v>
      </c>
      <c r="K744">
        <f t="shared" si="76"/>
        <v>33.106874132515159</v>
      </c>
      <c r="L744">
        <f t="shared" si="77"/>
        <v>99.827942188575364</v>
      </c>
      <c r="N744">
        <f t="shared" si="78"/>
        <v>175.68410185822432</v>
      </c>
      <c r="P744" t="s">
        <v>36</v>
      </c>
      <c r="Q744">
        <v>0</v>
      </c>
      <c r="R744" t="s">
        <v>36</v>
      </c>
      <c r="S744">
        <v>0</v>
      </c>
      <c r="T744" t="s">
        <v>36</v>
      </c>
      <c r="U744">
        <v>77</v>
      </c>
      <c r="V744" t="s">
        <v>37</v>
      </c>
      <c r="W744">
        <v>82</v>
      </c>
      <c r="X744" t="s">
        <v>38</v>
      </c>
      <c r="Y744">
        <v>68</v>
      </c>
      <c r="Z744" t="s">
        <v>38</v>
      </c>
    </row>
    <row r="745" spans="1:32" x14ac:dyDescent="0.35">
      <c r="A745" t="s">
        <v>34</v>
      </c>
      <c r="B745" t="s">
        <v>35</v>
      </c>
      <c r="C745">
        <v>38.847200000000001</v>
      </c>
      <c r="D745">
        <v>-77.034540000000007</v>
      </c>
      <c r="E745">
        <v>3</v>
      </c>
      <c r="F745" s="1">
        <v>43289</v>
      </c>
      <c r="G745">
        <v>0</v>
      </c>
      <c r="H745">
        <f t="shared" si="73"/>
        <v>363</v>
      </c>
      <c r="I745">
        <f t="shared" si="74"/>
        <v>33.105022831050228</v>
      </c>
      <c r="J745">
        <f t="shared" si="75"/>
        <v>33.120437956204377</v>
      </c>
      <c r="K745">
        <f t="shared" si="76"/>
        <v>33.106874132515159</v>
      </c>
      <c r="L745">
        <f t="shared" si="77"/>
        <v>99.827942188575364</v>
      </c>
      <c r="N745">
        <f t="shared" si="78"/>
        <v>175.68410185822432</v>
      </c>
      <c r="P745" t="s">
        <v>36</v>
      </c>
      <c r="Q745">
        <v>0</v>
      </c>
      <c r="R745" t="s">
        <v>36</v>
      </c>
      <c r="S745">
        <v>0</v>
      </c>
      <c r="T745" t="s">
        <v>36</v>
      </c>
      <c r="U745">
        <v>75</v>
      </c>
      <c r="V745" t="s">
        <v>37</v>
      </c>
      <c r="W745">
        <v>85</v>
      </c>
      <c r="X745" t="s">
        <v>38</v>
      </c>
      <c r="Y745">
        <v>64</v>
      </c>
      <c r="Z745" t="s">
        <v>38</v>
      </c>
    </row>
    <row r="746" spans="1:32" x14ac:dyDescent="0.35">
      <c r="A746" t="s">
        <v>34</v>
      </c>
      <c r="B746" t="s">
        <v>35</v>
      </c>
      <c r="C746">
        <v>38.847200000000001</v>
      </c>
      <c r="D746">
        <v>-77.034540000000007</v>
      </c>
      <c r="E746">
        <v>3</v>
      </c>
      <c r="F746" s="1">
        <v>43290</v>
      </c>
      <c r="G746">
        <v>0</v>
      </c>
      <c r="H746">
        <f t="shared" si="73"/>
        <v>363</v>
      </c>
      <c r="I746">
        <f t="shared" si="74"/>
        <v>33.105022831050228</v>
      </c>
      <c r="J746">
        <f t="shared" si="75"/>
        <v>33.120437956204377</v>
      </c>
      <c r="K746">
        <f t="shared" si="76"/>
        <v>33.106874132515159</v>
      </c>
      <c r="L746">
        <f t="shared" si="77"/>
        <v>99.827942188575364</v>
      </c>
      <c r="N746">
        <f t="shared" si="78"/>
        <v>175.68410185822432</v>
      </c>
      <c r="P746" t="s">
        <v>36</v>
      </c>
      <c r="Q746">
        <v>0</v>
      </c>
      <c r="R746" t="s">
        <v>36</v>
      </c>
      <c r="S746">
        <v>0</v>
      </c>
      <c r="T746" t="s">
        <v>36</v>
      </c>
      <c r="U746">
        <v>77</v>
      </c>
      <c r="V746" t="s">
        <v>37</v>
      </c>
      <c r="W746">
        <v>88</v>
      </c>
      <c r="X746" t="s">
        <v>38</v>
      </c>
      <c r="Y746">
        <v>64</v>
      </c>
      <c r="Z746" t="s">
        <v>38</v>
      </c>
    </row>
    <row r="747" spans="1:32" x14ac:dyDescent="0.35">
      <c r="A747" t="s">
        <v>34</v>
      </c>
      <c r="B747" t="s">
        <v>35</v>
      </c>
      <c r="C747">
        <v>38.847200000000001</v>
      </c>
      <c r="D747">
        <v>-77.034540000000007</v>
      </c>
      <c r="E747">
        <v>3</v>
      </c>
      <c r="F747" s="1">
        <v>43291</v>
      </c>
      <c r="G747">
        <v>0</v>
      </c>
      <c r="H747">
        <f t="shared" si="73"/>
        <v>363</v>
      </c>
      <c r="I747">
        <f t="shared" si="74"/>
        <v>33.105022831050228</v>
      </c>
      <c r="J747">
        <f t="shared" si="75"/>
        <v>33.120437956204377</v>
      </c>
      <c r="K747">
        <f t="shared" si="76"/>
        <v>33.106874132515159</v>
      </c>
      <c r="L747">
        <f t="shared" si="77"/>
        <v>99.827942188575364</v>
      </c>
      <c r="N747">
        <f t="shared" si="78"/>
        <v>175.68410185822432</v>
      </c>
      <c r="P747" t="s">
        <v>36</v>
      </c>
      <c r="Q747">
        <v>0</v>
      </c>
      <c r="R747" t="s">
        <v>36</v>
      </c>
      <c r="S747">
        <v>0</v>
      </c>
      <c r="T747" t="s">
        <v>36</v>
      </c>
      <c r="U747">
        <v>83</v>
      </c>
      <c r="V747" t="s">
        <v>37</v>
      </c>
      <c r="W747">
        <v>96</v>
      </c>
      <c r="X747" t="s">
        <v>38</v>
      </c>
      <c r="Y747">
        <v>71</v>
      </c>
      <c r="Z747" t="s">
        <v>38</v>
      </c>
    </row>
    <row r="748" spans="1:32" x14ac:dyDescent="0.35">
      <c r="A748" t="s">
        <v>34</v>
      </c>
      <c r="B748" t="s">
        <v>35</v>
      </c>
      <c r="C748">
        <v>38.847200000000001</v>
      </c>
      <c r="D748">
        <v>-77.034540000000007</v>
      </c>
      <c r="E748">
        <v>3</v>
      </c>
      <c r="F748" s="1">
        <v>43292</v>
      </c>
      <c r="G748">
        <v>0</v>
      </c>
      <c r="H748">
        <f t="shared" si="73"/>
        <v>363</v>
      </c>
      <c r="I748">
        <f t="shared" si="74"/>
        <v>33.105022831050228</v>
      </c>
      <c r="J748">
        <f t="shared" si="75"/>
        <v>33.120437956204377</v>
      </c>
      <c r="K748">
        <f t="shared" si="76"/>
        <v>33.106874132515159</v>
      </c>
      <c r="L748">
        <f t="shared" si="77"/>
        <v>99.827942188575364</v>
      </c>
      <c r="N748">
        <f t="shared" si="78"/>
        <v>175.68410185822432</v>
      </c>
      <c r="P748" t="s">
        <v>36</v>
      </c>
      <c r="Q748">
        <v>0</v>
      </c>
      <c r="R748" t="s">
        <v>36</v>
      </c>
      <c r="S748">
        <v>0</v>
      </c>
      <c r="T748" t="s">
        <v>36</v>
      </c>
      <c r="U748">
        <v>86</v>
      </c>
      <c r="V748" t="s">
        <v>37</v>
      </c>
      <c r="W748">
        <v>94</v>
      </c>
      <c r="X748" t="s">
        <v>38</v>
      </c>
      <c r="Y748">
        <v>78</v>
      </c>
      <c r="Z748" t="s">
        <v>38</v>
      </c>
    </row>
    <row r="749" spans="1:32" x14ac:dyDescent="0.35">
      <c r="A749" t="s">
        <v>34</v>
      </c>
      <c r="B749" t="s">
        <v>35</v>
      </c>
      <c r="C749">
        <v>38.847200000000001</v>
      </c>
      <c r="D749">
        <v>-77.034540000000007</v>
      </c>
      <c r="E749">
        <v>3</v>
      </c>
      <c r="F749" s="1">
        <v>43293</v>
      </c>
      <c r="G749">
        <v>0</v>
      </c>
      <c r="H749">
        <f t="shared" si="73"/>
        <v>363</v>
      </c>
      <c r="I749">
        <f t="shared" si="74"/>
        <v>33.105022831050228</v>
      </c>
      <c r="J749">
        <f t="shared" si="75"/>
        <v>33.120437956204377</v>
      </c>
      <c r="K749">
        <f t="shared" si="76"/>
        <v>33.106874132515159</v>
      </c>
      <c r="L749">
        <f t="shared" si="77"/>
        <v>99.827942188575364</v>
      </c>
      <c r="N749">
        <f t="shared" si="78"/>
        <v>175.68410185822432</v>
      </c>
      <c r="P749" t="s">
        <v>36</v>
      </c>
      <c r="Q749">
        <v>0</v>
      </c>
      <c r="R749" t="s">
        <v>36</v>
      </c>
      <c r="S749">
        <v>0</v>
      </c>
      <c r="T749" t="s">
        <v>36</v>
      </c>
      <c r="U749">
        <v>82</v>
      </c>
      <c r="V749" t="s">
        <v>37</v>
      </c>
      <c r="W749">
        <v>92</v>
      </c>
      <c r="X749" t="s">
        <v>38</v>
      </c>
      <c r="Y749">
        <v>73</v>
      </c>
      <c r="Z749" t="s">
        <v>38</v>
      </c>
    </row>
    <row r="750" spans="1:32" x14ac:dyDescent="0.35">
      <c r="A750" t="s">
        <v>34</v>
      </c>
      <c r="B750" t="s">
        <v>35</v>
      </c>
      <c r="C750">
        <v>38.847200000000001</v>
      </c>
      <c r="D750">
        <v>-77.034540000000007</v>
      </c>
      <c r="E750">
        <v>3</v>
      </c>
      <c r="F750" s="1">
        <v>43294</v>
      </c>
      <c r="G750">
        <v>0</v>
      </c>
      <c r="H750">
        <f t="shared" si="73"/>
        <v>363</v>
      </c>
      <c r="I750">
        <f t="shared" si="74"/>
        <v>33.105022831050228</v>
      </c>
      <c r="J750">
        <f t="shared" si="75"/>
        <v>33.120437956204377</v>
      </c>
      <c r="K750">
        <f t="shared" si="76"/>
        <v>33.106874132515159</v>
      </c>
      <c r="L750">
        <f t="shared" si="77"/>
        <v>99.827942188575364</v>
      </c>
      <c r="N750">
        <f t="shared" si="78"/>
        <v>175.68410185822432</v>
      </c>
      <c r="P750" t="s">
        <v>36</v>
      </c>
      <c r="Q750">
        <v>0</v>
      </c>
      <c r="R750" t="s">
        <v>36</v>
      </c>
      <c r="S750">
        <v>0</v>
      </c>
      <c r="T750" t="s">
        <v>36</v>
      </c>
      <c r="U750">
        <v>79</v>
      </c>
      <c r="V750" t="s">
        <v>37</v>
      </c>
      <c r="W750">
        <v>89</v>
      </c>
      <c r="X750" t="s">
        <v>38</v>
      </c>
      <c r="Y750">
        <v>71</v>
      </c>
      <c r="Z750" t="s">
        <v>38</v>
      </c>
    </row>
    <row r="751" spans="1:32" x14ac:dyDescent="0.35">
      <c r="A751" t="s">
        <v>34</v>
      </c>
      <c r="B751" t="s">
        <v>35</v>
      </c>
      <c r="C751">
        <v>38.847200000000001</v>
      </c>
      <c r="D751">
        <v>-77.034540000000007</v>
      </c>
      <c r="E751">
        <v>3</v>
      </c>
      <c r="F751" s="1">
        <v>43295</v>
      </c>
      <c r="G751">
        <v>0</v>
      </c>
      <c r="H751">
        <f t="shared" si="73"/>
        <v>363</v>
      </c>
      <c r="I751">
        <f t="shared" si="74"/>
        <v>33.105022831050228</v>
      </c>
      <c r="J751">
        <f t="shared" si="75"/>
        <v>33.120437956204377</v>
      </c>
      <c r="K751">
        <f t="shared" si="76"/>
        <v>33.106874132515159</v>
      </c>
      <c r="L751">
        <f t="shared" si="77"/>
        <v>99.827942188575364</v>
      </c>
      <c r="N751">
        <f t="shared" si="78"/>
        <v>175.68410185822432</v>
      </c>
      <c r="P751" t="s">
        <v>36</v>
      </c>
      <c r="Q751">
        <v>0</v>
      </c>
      <c r="R751" t="s">
        <v>36</v>
      </c>
      <c r="S751">
        <v>0</v>
      </c>
      <c r="T751" t="s">
        <v>36</v>
      </c>
      <c r="U751">
        <v>80</v>
      </c>
      <c r="V751" t="s">
        <v>37</v>
      </c>
      <c r="W751">
        <v>91</v>
      </c>
      <c r="X751" t="s">
        <v>38</v>
      </c>
      <c r="Y751">
        <v>70</v>
      </c>
      <c r="Z751" t="s">
        <v>38</v>
      </c>
    </row>
    <row r="752" spans="1:32" x14ac:dyDescent="0.35">
      <c r="A752" t="s">
        <v>34</v>
      </c>
      <c r="B752" t="s">
        <v>35</v>
      </c>
      <c r="C752">
        <v>38.847200000000001</v>
      </c>
      <c r="D752">
        <v>-77.034540000000007</v>
      </c>
      <c r="E752">
        <v>3</v>
      </c>
      <c r="F752" s="1">
        <v>43296</v>
      </c>
      <c r="G752">
        <v>0</v>
      </c>
      <c r="H752">
        <f t="shared" si="73"/>
        <v>363</v>
      </c>
      <c r="I752">
        <f t="shared" si="74"/>
        <v>33.105022831050228</v>
      </c>
      <c r="J752">
        <f t="shared" si="75"/>
        <v>33.120437956204377</v>
      </c>
      <c r="K752">
        <f t="shared" si="76"/>
        <v>33.106874132515159</v>
      </c>
      <c r="L752">
        <f t="shared" si="77"/>
        <v>99.827942188575364</v>
      </c>
      <c r="N752">
        <f t="shared" si="78"/>
        <v>175.68410185822432</v>
      </c>
      <c r="P752" t="s">
        <v>39</v>
      </c>
      <c r="Q752">
        <v>0</v>
      </c>
      <c r="R752" t="s">
        <v>36</v>
      </c>
      <c r="S752">
        <v>0</v>
      </c>
      <c r="T752" t="s">
        <v>36</v>
      </c>
      <c r="U752">
        <v>81</v>
      </c>
      <c r="V752" t="s">
        <v>37</v>
      </c>
      <c r="W752">
        <v>88</v>
      </c>
      <c r="X752" t="s">
        <v>38</v>
      </c>
      <c r="Y752">
        <v>74</v>
      </c>
      <c r="Z752" t="s">
        <v>38</v>
      </c>
    </row>
    <row r="753" spans="1:40" x14ac:dyDescent="0.35">
      <c r="A753" t="s">
        <v>34</v>
      </c>
      <c r="B753" t="s">
        <v>35</v>
      </c>
      <c r="C753">
        <v>38.847200000000001</v>
      </c>
      <c r="D753">
        <v>-77.034540000000007</v>
      </c>
      <c r="E753">
        <v>3</v>
      </c>
      <c r="F753" s="1">
        <v>43297</v>
      </c>
      <c r="G753">
        <v>0</v>
      </c>
      <c r="H753">
        <f t="shared" si="73"/>
        <v>363</v>
      </c>
      <c r="I753">
        <f t="shared" si="74"/>
        <v>33.105022831050228</v>
      </c>
      <c r="J753">
        <f t="shared" si="75"/>
        <v>33.120437956204377</v>
      </c>
      <c r="K753">
        <f t="shared" si="76"/>
        <v>33.106874132515159</v>
      </c>
      <c r="L753">
        <f t="shared" si="77"/>
        <v>99.827942188575364</v>
      </c>
      <c r="N753">
        <f t="shared" si="78"/>
        <v>175.68410185822432</v>
      </c>
      <c r="P753" t="s">
        <v>39</v>
      </c>
      <c r="Q753">
        <v>0</v>
      </c>
      <c r="R753" t="s">
        <v>36</v>
      </c>
      <c r="S753">
        <v>0</v>
      </c>
      <c r="T753" t="s">
        <v>36</v>
      </c>
      <c r="U753">
        <v>84</v>
      </c>
      <c r="V753" t="s">
        <v>37</v>
      </c>
      <c r="W753">
        <v>98</v>
      </c>
      <c r="X753" t="s">
        <v>38</v>
      </c>
      <c r="Y753">
        <v>76</v>
      </c>
      <c r="Z753" t="s">
        <v>38</v>
      </c>
      <c r="AE753">
        <v>1</v>
      </c>
      <c r="AF753" t="s">
        <v>38</v>
      </c>
    </row>
    <row r="754" spans="1:40" x14ac:dyDescent="0.35">
      <c r="A754" t="s">
        <v>34</v>
      </c>
      <c r="B754" t="s">
        <v>35</v>
      </c>
      <c r="C754">
        <v>38.847200000000001</v>
      </c>
      <c r="D754">
        <v>-77.034540000000007</v>
      </c>
      <c r="E754">
        <v>3</v>
      </c>
      <c r="F754" s="1">
        <v>43299</v>
      </c>
      <c r="G754">
        <v>0</v>
      </c>
      <c r="H754">
        <f t="shared" si="73"/>
        <v>363</v>
      </c>
      <c r="I754">
        <f t="shared" si="74"/>
        <v>33.105022831050228</v>
      </c>
      <c r="J754">
        <f t="shared" si="75"/>
        <v>33.120437956204377</v>
      </c>
      <c r="K754">
        <f t="shared" si="76"/>
        <v>33.106874132515159</v>
      </c>
      <c r="L754">
        <f t="shared" si="77"/>
        <v>99.827942188575364</v>
      </c>
      <c r="N754">
        <f t="shared" si="78"/>
        <v>175.68410185822432</v>
      </c>
      <c r="P754" t="s">
        <v>36</v>
      </c>
      <c r="Q754">
        <v>0</v>
      </c>
      <c r="R754" t="s">
        <v>36</v>
      </c>
      <c r="S754">
        <v>0</v>
      </c>
      <c r="T754" t="s">
        <v>36</v>
      </c>
      <c r="U754">
        <v>80</v>
      </c>
      <c r="V754" t="s">
        <v>37</v>
      </c>
      <c r="W754">
        <v>88</v>
      </c>
      <c r="X754" t="s">
        <v>38</v>
      </c>
      <c r="Y754">
        <v>70</v>
      </c>
      <c r="Z754" t="s">
        <v>38</v>
      </c>
    </row>
    <row r="755" spans="1:40" x14ac:dyDescent="0.35">
      <c r="A755" t="s">
        <v>34</v>
      </c>
      <c r="B755" t="s">
        <v>35</v>
      </c>
      <c r="C755">
        <v>38.847200000000001</v>
      </c>
      <c r="D755">
        <v>-77.034540000000007</v>
      </c>
      <c r="E755">
        <v>3</v>
      </c>
      <c r="F755" s="1">
        <v>43300</v>
      </c>
      <c r="G755">
        <v>0</v>
      </c>
      <c r="H755">
        <f t="shared" si="73"/>
        <v>363</v>
      </c>
      <c r="I755">
        <f t="shared" si="74"/>
        <v>33.105022831050228</v>
      </c>
      <c r="J755">
        <f t="shared" si="75"/>
        <v>33.120437956204377</v>
      </c>
      <c r="K755">
        <f t="shared" si="76"/>
        <v>33.106874132515159</v>
      </c>
      <c r="L755">
        <f t="shared" si="77"/>
        <v>99.827942188575364</v>
      </c>
      <c r="N755">
        <f t="shared" si="78"/>
        <v>175.68410185822432</v>
      </c>
      <c r="P755" t="s">
        <v>36</v>
      </c>
      <c r="Q755">
        <v>0</v>
      </c>
      <c r="R755" t="s">
        <v>36</v>
      </c>
      <c r="S755">
        <v>0</v>
      </c>
      <c r="T755" t="s">
        <v>36</v>
      </c>
      <c r="U755">
        <v>79</v>
      </c>
      <c r="V755" t="s">
        <v>37</v>
      </c>
      <c r="W755">
        <v>88</v>
      </c>
      <c r="X755" t="s">
        <v>38</v>
      </c>
      <c r="Y755">
        <v>71</v>
      </c>
      <c r="Z755" t="s">
        <v>38</v>
      </c>
    </row>
    <row r="756" spans="1:40" x14ac:dyDescent="0.35">
      <c r="A756" t="s">
        <v>34</v>
      </c>
      <c r="B756" t="s">
        <v>35</v>
      </c>
      <c r="C756">
        <v>38.847200000000001</v>
      </c>
      <c r="D756">
        <v>-77.034540000000007</v>
      </c>
      <c r="E756">
        <v>3</v>
      </c>
      <c r="F756" s="1">
        <v>43301</v>
      </c>
      <c r="G756">
        <v>0</v>
      </c>
      <c r="H756">
        <f t="shared" si="73"/>
        <v>363</v>
      </c>
      <c r="I756">
        <f t="shared" si="74"/>
        <v>33.105022831050228</v>
      </c>
      <c r="J756">
        <f t="shared" si="75"/>
        <v>33.120437956204377</v>
      </c>
      <c r="K756">
        <f t="shared" si="76"/>
        <v>33.106874132515159</v>
      </c>
      <c r="L756">
        <f t="shared" si="77"/>
        <v>99.827942188575364</v>
      </c>
      <c r="N756">
        <f t="shared" si="78"/>
        <v>175.68410185822432</v>
      </c>
      <c r="P756" t="s">
        <v>36</v>
      </c>
      <c r="Q756">
        <v>0</v>
      </c>
      <c r="R756" t="s">
        <v>36</v>
      </c>
      <c r="S756">
        <v>0</v>
      </c>
      <c r="T756" t="s">
        <v>36</v>
      </c>
      <c r="U756">
        <v>78</v>
      </c>
      <c r="V756" t="s">
        <v>37</v>
      </c>
      <c r="W756">
        <v>86</v>
      </c>
      <c r="X756" t="s">
        <v>38</v>
      </c>
      <c r="Y756">
        <v>71</v>
      </c>
      <c r="Z756" t="s">
        <v>38</v>
      </c>
    </row>
    <row r="757" spans="1:40" x14ac:dyDescent="0.35">
      <c r="A757" t="s">
        <v>34</v>
      </c>
      <c r="B757" t="s">
        <v>35</v>
      </c>
      <c r="C757">
        <v>38.847200000000001</v>
      </c>
      <c r="D757">
        <v>-77.034540000000007</v>
      </c>
      <c r="E757">
        <v>3</v>
      </c>
      <c r="F757" s="1">
        <v>43307</v>
      </c>
      <c r="G757">
        <v>0</v>
      </c>
      <c r="H757">
        <f t="shared" si="73"/>
        <v>363</v>
      </c>
      <c r="I757">
        <f t="shared" si="74"/>
        <v>33.105022831050228</v>
      </c>
      <c r="J757">
        <f t="shared" si="75"/>
        <v>33.120437956204377</v>
      </c>
      <c r="K757">
        <f t="shared" si="76"/>
        <v>33.106874132515159</v>
      </c>
      <c r="L757">
        <f t="shared" si="77"/>
        <v>99.827942188575364</v>
      </c>
      <c r="N757">
        <f t="shared" si="78"/>
        <v>175.68410185822432</v>
      </c>
      <c r="P757" t="s">
        <v>36</v>
      </c>
      <c r="Q757">
        <v>0</v>
      </c>
      <c r="R757" t="s">
        <v>36</v>
      </c>
      <c r="S757">
        <v>0</v>
      </c>
      <c r="T757" t="s">
        <v>36</v>
      </c>
      <c r="U757">
        <v>79</v>
      </c>
      <c r="V757" t="s">
        <v>37</v>
      </c>
      <c r="W757">
        <v>89</v>
      </c>
      <c r="X757" t="s">
        <v>38</v>
      </c>
      <c r="Y757">
        <v>73</v>
      </c>
      <c r="Z757" t="s">
        <v>38</v>
      </c>
    </row>
    <row r="758" spans="1:40" x14ac:dyDescent="0.35">
      <c r="A758" t="s">
        <v>34</v>
      </c>
      <c r="B758" t="s">
        <v>35</v>
      </c>
      <c r="C758">
        <v>38.847200000000001</v>
      </c>
      <c r="D758">
        <v>-77.034540000000007</v>
      </c>
      <c r="E758">
        <v>3</v>
      </c>
      <c r="F758" s="1">
        <v>43308</v>
      </c>
      <c r="G758">
        <v>0</v>
      </c>
      <c r="H758">
        <f t="shared" si="73"/>
        <v>363</v>
      </c>
      <c r="I758">
        <f t="shared" si="74"/>
        <v>33.105022831050228</v>
      </c>
      <c r="J758">
        <f t="shared" si="75"/>
        <v>33.120437956204377</v>
      </c>
      <c r="K758">
        <f t="shared" si="76"/>
        <v>33.106874132515159</v>
      </c>
      <c r="L758">
        <f t="shared" si="77"/>
        <v>99.827942188575364</v>
      </c>
      <c r="N758">
        <f t="shared" si="78"/>
        <v>175.68410185822432</v>
      </c>
      <c r="P758" t="s">
        <v>39</v>
      </c>
      <c r="Q758">
        <v>0</v>
      </c>
      <c r="R758" t="s">
        <v>36</v>
      </c>
      <c r="S758">
        <v>0</v>
      </c>
      <c r="T758" t="s">
        <v>36</v>
      </c>
      <c r="U758">
        <v>80</v>
      </c>
      <c r="V758" t="s">
        <v>37</v>
      </c>
      <c r="W758">
        <v>91</v>
      </c>
      <c r="X758" t="s">
        <v>38</v>
      </c>
      <c r="Y758">
        <v>75</v>
      </c>
      <c r="Z758" t="s">
        <v>38</v>
      </c>
      <c r="AE758">
        <v>1</v>
      </c>
      <c r="AF758" t="s">
        <v>38</v>
      </c>
    </row>
    <row r="759" spans="1:40" x14ac:dyDescent="0.35">
      <c r="A759" t="s">
        <v>34</v>
      </c>
      <c r="B759" t="s">
        <v>35</v>
      </c>
      <c r="C759">
        <v>38.847200000000001</v>
      </c>
      <c r="D759">
        <v>-77.034540000000007</v>
      </c>
      <c r="E759">
        <v>3</v>
      </c>
      <c r="F759" s="1">
        <v>43309</v>
      </c>
      <c r="G759">
        <v>0</v>
      </c>
      <c r="H759">
        <f t="shared" si="73"/>
        <v>363</v>
      </c>
      <c r="I759">
        <f t="shared" si="74"/>
        <v>33.105022831050228</v>
      </c>
      <c r="J759">
        <f t="shared" si="75"/>
        <v>33.120437956204377</v>
      </c>
      <c r="K759">
        <f t="shared" si="76"/>
        <v>33.106874132515159</v>
      </c>
      <c r="L759">
        <f t="shared" si="77"/>
        <v>99.827942188575364</v>
      </c>
      <c r="N759">
        <f t="shared" si="78"/>
        <v>175.68410185822432</v>
      </c>
      <c r="P759" t="s">
        <v>36</v>
      </c>
      <c r="Q759">
        <v>0</v>
      </c>
      <c r="R759" t="s">
        <v>36</v>
      </c>
      <c r="S759">
        <v>0</v>
      </c>
      <c r="T759" t="s">
        <v>36</v>
      </c>
      <c r="U759">
        <v>79</v>
      </c>
      <c r="V759" t="s">
        <v>37</v>
      </c>
      <c r="W759">
        <v>87</v>
      </c>
      <c r="X759" t="s">
        <v>38</v>
      </c>
      <c r="Y759">
        <v>72</v>
      </c>
      <c r="Z759" t="s">
        <v>38</v>
      </c>
    </row>
    <row r="760" spans="1:40" x14ac:dyDescent="0.35">
      <c r="A760" t="s">
        <v>34</v>
      </c>
      <c r="B760" t="s">
        <v>35</v>
      </c>
      <c r="C760">
        <v>38.847200000000001</v>
      </c>
      <c r="D760">
        <v>-77.034540000000007</v>
      </c>
      <c r="E760">
        <v>3</v>
      </c>
      <c r="F760" s="1">
        <v>43310</v>
      </c>
      <c r="G760">
        <v>0</v>
      </c>
      <c r="H760">
        <f t="shared" si="73"/>
        <v>363</v>
      </c>
      <c r="I760">
        <f t="shared" si="74"/>
        <v>33.105022831050228</v>
      </c>
      <c r="J760">
        <f t="shared" si="75"/>
        <v>33.120437956204377</v>
      </c>
      <c r="K760">
        <f t="shared" si="76"/>
        <v>33.106874132515159</v>
      </c>
      <c r="L760">
        <f t="shared" si="77"/>
        <v>99.827942188575364</v>
      </c>
      <c r="N760">
        <f t="shared" si="78"/>
        <v>175.68410185822432</v>
      </c>
      <c r="P760" t="s">
        <v>36</v>
      </c>
      <c r="Q760">
        <v>0</v>
      </c>
      <c r="R760" t="s">
        <v>36</v>
      </c>
      <c r="S760">
        <v>0</v>
      </c>
      <c r="T760" t="s">
        <v>36</v>
      </c>
      <c r="U760">
        <v>78</v>
      </c>
      <c r="V760" t="s">
        <v>37</v>
      </c>
      <c r="W760">
        <v>87</v>
      </c>
      <c r="X760" t="s">
        <v>38</v>
      </c>
      <c r="Y760">
        <v>70</v>
      </c>
      <c r="Z760" t="s">
        <v>38</v>
      </c>
    </row>
    <row r="761" spans="1:40" x14ac:dyDescent="0.35">
      <c r="A761" t="s">
        <v>34</v>
      </c>
      <c r="B761" t="s">
        <v>35</v>
      </c>
      <c r="C761">
        <v>38.847200000000001</v>
      </c>
      <c r="D761">
        <v>-77.034540000000007</v>
      </c>
      <c r="E761">
        <v>3</v>
      </c>
      <c r="F761" s="1">
        <v>43317</v>
      </c>
      <c r="G761">
        <v>0</v>
      </c>
      <c r="H761">
        <f t="shared" si="73"/>
        <v>363</v>
      </c>
      <c r="I761">
        <f t="shared" si="74"/>
        <v>33.105022831050228</v>
      </c>
      <c r="J761">
        <f t="shared" si="75"/>
        <v>33.120437956204377</v>
      </c>
      <c r="K761">
        <f t="shared" si="76"/>
        <v>33.106874132515159</v>
      </c>
      <c r="L761">
        <f t="shared" si="77"/>
        <v>99.827942188575364</v>
      </c>
      <c r="N761">
        <f t="shared" si="78"/>
        <v>175.68410185822432</v>
      </c>
      <c r="P761" t="s">
        <v>39</v>
      </c>
      <c r="Q761">
        <v>0</v>
      </c>
      <c r="R761" t="s">
        <v>36</v>
      </c>
      <c r="S761">
        <v>0</v>
      </c>
      <c r="T761" t="s">
        <v>36</v>
      </c>
      <c r="U761">
        <v>81</v>
      </c>
      <c r="V761" t="s">
        <v>37</v>
      </c>
      <c r="W761">
        <v>91</v>
      </c>
      <c r="X761" t="s">
        <v>38</v>
      </c>
      <c r="Y761">
        <v>74</v>
      </c>
      <c r="Z761" t="s">
        <v>38</v>
      </c>
      <c r="AE761">
        <v>1</v>
      </c>
      <c r="AF761" t="s">
        <v>38</v>
      </c>
    </row>
    <row r="762" spans="1:40" x14ac:dyDescent="0.35">
      <c r="A762" t="s">
        <v>34</v>
      </c>
      <c r="B762" t="s">
        <v>35</v>
      </c>
      <c r="C762">
        <v>38.847200000000001</v>
      </c>
      <c r="D762">
        <v>-77.034540000000007</v>
      </c>
      <c r="E762">
        <v>3</v>
      </c>
      <c r="F762" s="1">
        <v>43320</v>
      </c>
      <c r="G762">
        <v>0</v>
      </c>
      <c r="H762">
        <f t="shared" si="73"/>
        <v>363</v>
      </c>
      <c r="I762">
        <f t="shared" si="74"/>
        <v>33.105022831050228</v>
      </c>
      <c r="J762">
        <f t="shared" si="75"/>
        <v>33.120437956204377</v>
      </c>
      <c r="K762">
        <f t="shared" si="76"/>
        <v>33.106874132515159</v>
      </c>
      <c r="L762">
        <f t="shared" si="77"/>
        <v>99.827942188575364</v>
      </c>
      <c r="N762">
        <f t="shared" si="78"/>
        <v>175.68410185822432</v>
      </c>
      <c r="P762" t="s">
        <v>36</v>
      </c>
      <c r="Q762">
        <v>0</v>
      </c>
      <c r="R762" t="s">
        <v>36</v>
      </c>
      <c r="S762">
        <v>0</v>
      </c>
      <c r="T762" t="s">
        <v>36</v>
      </c>
      <c r="U762">
        <v>83</v>
      </c>
      <c r="V762" t="s">
        <v>37</v>
      </c>
      <c r="W762">
        <v>94</v>
      </c>
      <c r="X762" t="s">
        <v>38</v>
      </c>
      <c r="Y762">
        <v>75</v>
      </c>
      <c r="Z762" t="s">
        <v>38</v>
      </c>
      <c r="AA762">
        <v>1</v>
      </c>
      <c r="AB762" t="s">
        <v>38</v>
      </c>
      <c r="AE762">
        <v>1</v>
      </c>
      <c r="AF762" t="s">
        <v>38</v>
      </c>
      <c r="AM762">
        <v>1</v>
      </c>
      <c r="AN762" t="s">
        <v>38</v>
      </c>
    </row>
    <row r="763" spans="1:40" x14ac:dyDescent="0.35">
      <c r="A763" t="s">
        <v>34</v>
      </c>
      <c r="B763" t="s">
        <v>35</v>
      </c>
      <c r="C763">
        <v>38.847200000000001</v>
      </c>
      <c r="D763">
        <v>-77.034540000000007</v>
      </c>
      <c r="E763">
        <v>3</v>
      </c>
      <c r="F763" s="1">
        <v>43321</v>
      </c>
      <c r="G763">
        <v>0</v>
      </c>
      <c r="H763">
        <f t="shared" si="73"/>
        <v>363</v>
      </c>
      <c r="I763">
        <f t="shared" si="74"/>
        <v>33.105022831050228</v>
      </c>
      <c r="J763">
        <f t="shared" si="75"/>
        <v>33.120437956204377</v>
      </c>
      <c r="K763">
        <f t="shared" si="76"/>
        <v>33.106874132515159</v>
      </c>
      <c r="L763">
        <f t="shared" si="77"/>
        <v>99.827942188575364</v>
      </c>
      <c r="N763">
        <f t="shared" si="78"/>
        <v>175.68410185822432</v>
      </c>
      <c r="P763" t="s">
        <v>36</v>
      </c>
      <c r="Q763">
        <v>0</v>
      </c>
      <c r="R763" t="s">
        <v>36</v>
      </c>
      <c r="S763">
        <v>0</v>
      </c>
      <c r="T763" t="s">
        <v>36</v>
      </c>
      <c r="U763">
        <v>84</v>
      </c>
      <c r="V763" t="s">
        <v>37</v>
      </c>
      <c r="W763">
        <v>92</v>
      </c>
      <c r="X763" t="s">
        <v>38</v>
      </c>
      <c r="Y763">
        <v>75</v>
      </c>
      <c r="Z763" t="s">
        <v>38</v>
      </c>
    </row>
    <row r="764" spans="1:40" x14ac:dyDescent="0.35">
      <c r="A764" t="s">
        <v>34</v>
      </c>
      <c r="B764" t="s">
        <v>35</v>
      </c>
      <c r="C764">
        <v>38.847200000000001</v>
      </c>
      <c r="D764">
        <v>-77.034540000000007</v>
      </c>
      <c r="E764">
        <v>3</v>
      </c>
      <c r="F764" s="1">
        <v>43322</v>
      </c>
      <c r="G764">
        <v>0</v>
      </c>
      <c r="H764">
        <f t="shared" si="73"/>
        <v>363</v>
      </c>
      <c r="I764">
        <f t="shared" si="74"/>
        <v>33.105022831050228</v>
      </c>
      <c r="J764">
        <f t="shared" si="75"/>
        <v>33.120437956204377</v>
      </c>
      <c r="K764">
        <f t="shared" si="76"/>
        <v>33.106874132515159</v>
      </c>
      <c r="L764">
        <f t="shared" si="77"/>
        <v>99.827942188575364</v>
      </c>
      <c r="N764">
        <f t="shared" si="78"/>
        <v>175.68410185822432</v>
      </c>
      <c r="P764" t="s">
        <v>36</v>
      </c>
      <c r="Q764">
        <v>0</v>
      </c>
      <c r="R764" t="s">
        <v>36</v>
      </c>
      <c r="S764">
        <v>0</v>
      </c>
      <c r="T764" t="s">
        <v>36</v>
      </c>
      <c r="U764">
        <v>84</v>
      </c>
      <c r="V764" t="s">
        <v>37</v>
      </c>
      <c r="W764">
        <v>92</v>
      </c>
      <c r="X764" t="s">
        <v>38</v>
      </c>
      <c r="Y764">
        <v>75</v>
      </c>
      <c r="Z764" t="s">
        <v>38</v>
      </c>
      <c r="AM764">
        <v>1</v>
      </c>
      <c r="AN764" t="s">
        <v>38</v>
      </c>
    </row>
    <row r="765" spans="1:40" x14ac:dyDescent="0.35">
      <c r="A765" t="s">
        <v>34</v>
      </c>
      <c r="B765" t="s">
        <v>35</v>
      </c>
      <c r="C765">
        <v>38.847200000000001</v>
      </c>
      <c r="D765">
        <v>-77.034540000000007</v>
      </c>
      <c r="E765">
        <v>3</v>
      </c>
      <c r="F765" s="1">
        <v>43325</v>
      </c>
      <c r="G765">
        <v>0</v>
      </c>
      <c r="H765">
        <f t="shared" si="73"/>
        <v>363</v>
      </c>
      <c r="I765">
        <f t="shared" si="74"/>
        <v>33.105022831050228</v>
      </c>
      <c r="J765">
        <f t="shared" si="75"/>
        <v>33.120437956204377</v>
      </c>
      <c r="K765">
        <f t="shared" si="76"/>
        <v>33.106874132515159</v>
      </c>
      <c r="L765">
        <f t="shared" si="77"/>
        <v>99.827942188575364</v>
      </c>
      <c r="N765">
        <f t="shared" si="78"/>
        <v>175.68410185822432</v>
      </c>
      <c r="P765" t="s">
        <v>39</v>
      </c>
      <c r="Q765">
        <v>0</v>
      </c>
      <c r="R765" t="s">
        <v>36</v>
      </c>
      <c r="S765">
        <v>0</v>
      </c>
      <c r="T765" t="s">
        <v>36</v>
      </c>
      <c r="U765">
        <v>78</v>
      </c>
      <c r="V765" t="s">
        <v>37</v>
      </c>
      <c r="W765">
        <v>88</v>
      </c>
      <c r="X765" t="s">
        <v>38</v>
      </c>
      <c r="Y765">
        <v>72</v>
      </c>
      <c r="Z765" t="s">
        <v>38</v>
      </c>
      <c r="AA765">
        <v>1</v>
      </c>
      <c r="AB765" t="s">
        <v>38</v>
      </c>
      <c r="AE765">
        <v>1</v>
      </c>
      <c r="AF765" t="s">
        <v>38</v>
      </c>
      <c r="AM765">
        <v>1</v>
      </c>
      <c r="AN765" t="s">
        <v>38</v>
      </c>
    </row>
    <row r="766" spans="1:40" x14ac:dyDescent="0.35">
      <c r="A766" t="s">
        <v>34</v>
      </c>
      <c r="B766" t="s">
        <v>35</v>
      </c>
      <c r="C766">
        <v>38.847200000000001</v>
      </c>
      <c r="D766">
        <v>-77.034540000000007</v>
      </c>
      <c r="E766">
        <v>3</v>
      </c>
      <c r="F766" s="1">
        <v>43326</v>
      </c>
      <c r="G766">
        <v>0</v>
      </c>
      <c r="H766">
        <f t="shared" si="73"/>
        <v>363</v>
      </c>
      <c r="I766">
        <f t="shared" si="74"/>
        <v>33.105022831050228</v>
      </c>
      <c r="J766">
        <f t="shared" si="75"/>
        <v>33.120437956204377</v>
      </c>
      <c r="K766">
        <f t="shared" si="76"/>
        <v>33.106874132515159</v>
      </c>
      <c r="L766">
        <f t="shared" si="77"/>
        <v>99.827942188575364</v>
      </c>
      <c r="N766">
        <f t="shared" si="78"/>
        <v>175.68410185822432</v>
      </c>
      <c r="P766" t="s">
        <v>36</v>
      </c>
      <c r="Q766">
        <v>0</v>
      </c>
      <c r="R766" t="s">
        <v>36</v>
      </c>
      <c r="S766">
        <v>0</v>
      </c>
      <c r="T766" t="s">
        <v>36</v>
      </c>
      <c r="U766">
        <v>77</v>
      </c>
      <c r="V766" t="s">
        <v>37</v>
      </c>
      <c r="W766">
        <v>87</v>
      </c>
      <c r="X766" t="s">
        <v>38</v>
      </c>
      <c r="Y766">
        <v>69</v>
      </c>
      <c r="Z766" t="s">
        <v>38</v>
      </c>
      <c r="AE766">
        <v>1</v>
      </c>
      <c r="AF766" t="s">
        <v>38</v>
      </c>
    </row>
    <row r="767" spans="1:40" x14ac:dyDescent="0.35">
      <c r="A767" t="s">
        <v>34</v>
      </c>
      <c r="B767" t="s">
        <v>35</v>
      </c>
      <c r="C767">
        <v>38.847200000000001</v>
      </c>
      <c r="D767">
        <v>-77.034540000000007</v>
      </c>
      <c r="E767">
        <v>3</v>
      </c>
      <c r="F767" s="1">
        <v>43327</v>
      </c>
      <c r="G767">
        <v>0</v>
      </c>
      <c r="H767">
        <f t="shared" si="73"/>
        <v>363</v>
      </c>
      <c r="I767">
        <f t="shared" si="74"/>
        <v>33.105022831050228</v>
      </c>
      <c r="J767">
        <f t="shared" si="75"/>
        <v>33.120437956204377</v>
      </c>
      <c r="K767">
        <f t="shared" si="76"/>
        <v>33.106874132515159</v>
      </c>
      <c r="L767">
        <f t="shared" si="77"/>
        <v>99.827942188575364</v>
      </c>
      <c r="N767">
        <f t="shared" si="78"/>
        <v>175.68410185822432</v>
      </c>
      <c r="P767" t="s">
        <v>36</v>
      </c>
      <c r="Q767">
        <v>0</v>
      </c>
      <c r="R767" t="s">
        <v>36</v>
      </c>
      <c r="S767">
        <v>0</v>
      </c>
      <c r="T767" t="s">
        <v>36</v>
      </c>
      <c r="U767">
        <v>81</v>
      </c>
      <c r="V767" t="s">
        <v>37</v>
      </c>
      <c r="W767">
        <v>92</v>
      </c>
      <c r="X767" t="s">
        <v>38</v>
      </c>
      <c r="Y767">
        <v>72</v>
      </c>
      <c r="Z767" t="s">
        <v>38</v>
      </c>
    </row>
    <row r="768" spans="1:40" x14ac:dyDescent="0.35">
      <c r="A768" t="s">
        <v>34</v>
      </c>
      <c r="B768" t="s">
        <v>35</v>
      </c>
      <c r="C768">
        <v>38.847200000000001</v>
      </c>
      <c r="D768">
        <v>-77.034540000000007</v>
      </c>
      <c r="E768">
        <v>3</v>
      </c>
      <c r="F768" s="1">
        <v>43328</v>
      </c>
      <c r="G768">
        <v>0</v>
      </c>
      <c r="H768">
        <f t="shared" si="73"/>
        <v>363</v>
      </c>
      <c r="I768">
        <f t="shared" si="74"/>
        <v>33.105022831050228</v>
      </c>
      <c r="J768">
        <f t="shared" si="75"/>
        <v>33.120437956204377</v>
      </c>
      <c r="K768">
        <f t="shared" si="76"/>
        <v>33.106874132515159</v>
      </c>
      <c r="L768">
        <f t="shared" si="77"/>
        <v>99.827942188575364</v>
      </c>
      <c r="N768">
        <f t="shared" si="78"/>
        <v>175.68410185822432</v>
      </c>
      <c r="P768" t="s">
        <v>36</v>
      </c>
      <c r="Q768">
        <v>0</v>
      </c>
      <c r="R768" t="s">
        <v>36</v>
      </c>
      <c r="S768">
        <v>0</v>
      </c>
      <c r="T768" t="s">
        <v>36</v>
      </c>
      <c r="U768">
        <v>82</v>
      </c>
      <c r="V768" t="s">
        <v>37</v>
      </c>
      <c r="W768">
        <v>90</v>
      </c>
      <c r="X768" t="s">
        <v>38</v>
      </c>
      <c r="Y768">
        <v>73</v>
      </c>
      <c r="Z768" t="s">
        <v>38</v>
      </c>
    </row>
    <row r="769" spans="1:40" x14ac:dyDescent="0.35">
      <c r="A769" t="s">
        <v>34</v>
      </c>
      <c r="B769" t="s">
        <v>35</v>
      </c>
      <c r="C769">
        <v>38.847200000000001</v>
      </c>
      <c r="D769">
        <v>-77.034540000000007</v>
      </c>
      <c r="E769">
        <v>3</v>
      </c>
      <c r="F769" s="1">
        <v>43329</v>
      </c>
      <c r="G769">
        <v>0</v>
      </c>
      <c r="H769">
        <f t="shared" si="73"/>
        <v>363</v>
      </c>
      <c r="I769">
        <f t="shared" si="74"/>
        <v>33.105022831050228</v>
      </c>
      <c r="J769">
        <f t="shared" si="75"/>
        <v>33.120437956204377</v>
      </c>
      <c r="K769">
        <f t="shared" si="76"/>
        <v>33.106874132515159</v>
      </c>
      <c r="L769">
        <f t="shared" si="77"/>
        <v>99.827942188575364</v>
      </c>
      <c r="N769">
        <f t="shared" si="78"/>
        <v>175.68410185822432</v>
      </c>
      <c r="P769" t="s">
        <v>39</v>
      </c>
      <c r="Q769">
        <v>0</v>
      </c>
      <c r="R769" t="s">
        <v>36</v>
      </c>
      <c r="S769">
        <v>0</v>
      </c>
      <c r="T769" t="s">
        <v>36</v>
      </c>
      <c r="U769">
        <v>84</v>
      </c>
      <c r="V769" t="s">
        <v>37</v>
      </c>
      <c r="W769">
        <v>94</v>
      </c>
      <c r="X769" t="s">
        <v>38</v>
      </c>
      <c r="Y769">
        <v>78</v>
      </c>
      <c r="Z769" t="s">
        <v>38</v>
      </c>
    </row>
    <row r="770" spans="1:40" x14ac:dyDescent="0.35">
      <c r="A770" t="s">
        <v>34</v>
      </c>
      <c r="B770" t="s">
        <v>35</v>
      </c>
      <c r="C770">
        <v>38.847200000000001</v>
      </c>
      <c r="D770">
        <v>-77.034540000000007</v>
      </c>
      <c r="E770">
        <v>3</v>
      </c>
      <c r="F770" s="1">
        <v>43330</v>
      </c>
      <c r="G770">
        <v>0</v>
      </c>
      <c r="H770">
        <f t="shared" si="73"/>
        <v>363</v>
      </c>
      <c r="I770">
        <f t="shared" si="74"/>
        <v>33.105022831050228</v>
      </c>
      <c r="J770">
        <f t="shared" si="75"/>
        <v>33.120437956204377</v>
      </c>
      <c r="K770">
        <f t="shared" si="76"/>
        <v>33.106874132515159</v>
      </c>
      <c r="L770">
        <f t="shared" si="77"/>
        <v>99.827942188575364</v>
      </c>
      <c r="N770">
        <f t="shared" si="78"/>
        <v>175.68410185822432</v>
      </c>
      <c r="P770" t="s">
        <v>36</v>
      </c>
      <c r="Q770">
        <v>0</v>
      </c>
      <c r="R770" t="s">
        <v>36</v>
      </c>
      <c r="S770">
        <v>0</v>
      </c>
      <c r="T770" t="s">
        <v>36</v>
      </c>
      <c r="U770">
        <v>82</v>
      </c>
      <c r="V770" t="s">
        <v>37</v>
      </c>
      <c r="W770">
        <v>90</v>
      </c>
      <c r="X770" t="s">
        <v>38</v>
      </c>
      <c r="Y770">
        <v>76</v>
      </c>
      <c r="Z770" t="s">
        <v>38</v>
      </c>
      <c r="AE770">
        <v>1</v>
      </c>
      <c r="AF770" t="s">
        <v>38</v>
      </c>
    </row>
    <row r="771" spans="1:40" x14ac:dyDescent="0.35">
      <c r="A771" t="s">
        <v>34</v>
      </c>
      <c r="B771" t="s">
        <v>35</v>
      </c>
      <c r="C771">
        <v>38.847200000000001</v>
      </c>
      <c r="D771">
        <v>-77.034540000000007</v>
      </c>
      <c r="E771">
        <v>3</v>
      </c>
      <c r="F771" s="1">
        <v>43331</v>
      </c>
      <c r="G771">
        <v>0</v>
      </c>
      <c r="H771">
        <f t="shared" si="73"/>
        <v>363</v>
      </c>
      <c r="I771">
        <f t="shared" si="74"/>
        <v>33.105022831050228</v>
      </c>
      <c r="J771">
        <f t="shared" si="75"/>
        <v>33.120437956204377</v>
      </c>
      <c r="K771">
        <f t="shared" si="76"/>
        <v>33.106874132515159</v>
      </c>
      <c r="L771">
        <f t="shared" si="77"/>
        <v>99.827942188575364</v>
      </c>
      <c r="N771">
        <f t="shared" si="78"/>
        <v>175.68410185822432</v>
      </c>
      <c r="P771" t="s">
        <v>36</v>
      </c>
      <c r="Q771">
        <v>0</v>
      </c>
      <c r="R771" t="s">
        <v>36</v>
      </c>
      <c r="S771">
        <v>0</v>
      </c>
      <c r="T771" t="s">
        <v>36</v>
      </c>
      <c r="U771">
        <v>80</v>
      </c>
      <c r="V771" t="s">
        <v>37</v>
      </c>
      <c r="W771">
        <v>87</v>
      </c>
      <c r="X771" t="s">
        <v>38</v>
      </c>
      <c r="Y771">
        <v>72</v>
      </c>
      <c r="Z771" t="s">
        <v>38</v>
      </c>
    </row>
    <row r="772" spans="1:40" x14ac:dyDescent="0.35">
      <c r="A772" t="s">
        <v>34</v>
      </c>
      <c r="B772" t="s">
        <v>35</v>
      </c>
      <c r="C772">
        <v>38.847200000000001</v>
      </c>
      <c r="D772">
        <v>-77.034540000000007</v>
      </c>
      <c r="E772">
        <v>3</v>
      </c>
      <c r="F772" s="1">
        <v>43332</v>
      </c>
      <c r="G772">
        <v>0</v>
      </c>
      <c r="H772">
        <f t="shared" si="73"/>
        <v>363</v>
      </c>
      <c r="I772">
        <f t="shared" si="74"/>
        <v>33.105022831050228</v>
      </c>
      <c r="J772">
        <f t="shared" si="75"/>
        <v>33.120437956204377</v>
      </c>
      <c r="K772">
        <f t="shared" si="76"/>
        <v>33.106874132515159</v>
      </c>
      <c r="L772">
        <f t="shared" si="77"/>
        <v>99.827942188575364</v>
      </c>
      <c r="N772">
        <f t="shared" si="78"/>
        <v>175.68410185822432</v>
      </c>
      <c r="P772" t="s">
        <v>39</v>
      </c>
      <c r="Q772">
        <v>0</v>
      </c>
      <c r="R772" t="s">
        <v>36</v>
      </c>
      <c r="S772">
        <v>0</v>
      </c>
      <c r="T772" t="s">
        <v>36</v>
      </c>
      <c r="U772">
        <v>76</v>
      </c>
      <c r="V772" t="s">
        <v>37</v>
      </c>
      <c r="W772">
        <v>82</v>
      </c>
      <c r="X772" t="s">
        <v>38</v>
      </c>
      <c r="Y772">
        <v>71</v>
      </c>
      <c r="Z772" t="s">
        <v>38</v>
      </c>
    </row>
    <row r="773" spans="1:40" x14ac:dyDescent="0.35">
      <c r="A773" t="s">
        <v>34</v>
      </c>
      <c r="B773" t="s">
        <v>35</v>
      </c>
      <c r="C773">
        <v>38.847200000000001</v>
      </c>
      <c r="D773">
        <v>-77.034540000000007</v>
      </c>
      <c r="E773">
        <v>3</v>
      </c>
      <c r="F773" s="1">
        <v>43335</v>
      </c>
      <c r="G773">
        <v>0</v>
      </c>
      <c r="H773">
        <f t="shared" ref="H773:H836" si="79">_xlfn.RANK.EQ(G773,$G$4:$G$1098,0)</f>
        <v>363</v>
      </c>
      <c r="I773">
        <f t="shared" ref="I773:I836" si="80">((H773-$I$3)/$H$2)*$G$2</f>
        <v>33.105022831050228</v>
      </c>
      <c r="J773">
        <f t="shared" ref="J773:J836" si="81">(H773*$G$2)/($H$2+$J$3)</f>
        <v>33.120437956204377</v>
      </c>
      <c r="K773">
        <f t="shared" ref="K773:K836" si="82">((H773-$K$3)/($H$2+$L$3))*$G$2</f>
        <v>33.106874132515159</v>
      </c>
      <c r="L773">
        <f t="shared" ref="L773:L836" si="83">((H773-$M$3)/($M$2+$N$3))*$G$2</f>
        <v>99.827942188575364</v>
      </c>
      <c r="N773">
        <f t="shared" si="78"/>
        <v>175.68410185822432</v>
      </c>
      <c r="P773" t="s">
        <v>36</v>
      </c>
      <c r="Q773">
        <v>0</v>
      </c>
      <c r="R773" t="s">
        <v>36</v>
      </c>
      <c r="S773">
        <v>0</v>
      </c>
      <c r="T773" t="s">
        <v>36</v>
      </c>
      <c r="U773">
        <v>74</v>
      </c>
      <c r="V773" t="s">
        <v>37</v>
      </c>
      <c r="W773">
        <v>81</v>
      </c>
      <c r="X773" t="s">
        <v>38</v>
      </c>
      <c r="Y773">
        <v>66</v>
      </c>
      <c r="Z773" t="s">
        <v>38</v>
      </c>
    </row>
    <row r="774" spans="1:40" x14ac:dyDescent="0.35">
      <c r="A774" t="s">
        <v>34</v>
      </c>
      <c r="B774" t="s">
        <v>35</v>
      </c>
      <c r="C774">
        <v>38.847200000000001</v>
      </c>
      <c r="D774">
        <v>-77.034540000000007</v>
      </c>
      <c r="E774">
        <v>3</v>
      </c>
      <c r="F774" s="1">
        <v>43336</v>
      </c>
      <c r="G774">
        <v>0</v>
      </c>
      <c r="H774">
        <f t="shared" si="79"/>
        <v>363</v>
      </c>
      <c r="I774">
        <f t="shared" si="80"/>
        <v>33.105022831050228</v>
      </c>
      <c r="J774">
        <f t="shared" si="81"/>
        <v>33.120437956204377</v>
      </c>
      <c r="K774">
        <f t="shared" si="82"/>
        <v>33.106874132515159</v>
      </c>
      <c r="L774">
        <f t="shared" si="83"/>
        <v>99.827942188575364</v>
      </c>
      <c r="N774">
        <f t="shared" si="78"/>
        <v>175.68410185822432</v>
      </c>
      <c r="P774" t="s">
        <v>36</v>
      </c>
      <c r="Q774">
        <v>0</v>
      </c>
      <c r="R774" t="s">
        <v>36</v>
      </c>
      <c r="S774">
        <v>0</v>
      </c>
      <c r="T774" t="s">
        <v>36</v>
      </c>
      <c r="U774">
        <v>74</v>
      </c>
      <c r="V774" t="s">
        <v>37</v>
      </c>
      <c r="W774">
        <v>84</v>
      </c>
      <c r="X774" t="s">
        <v>38</v>
      </c>
      <c r="Y774">
        <v>63</v>
      </c>
      <c r="Z774" t="s">
        <v>38</v>
      </c>
    </row>
    <row r="775" spans="1:40" x14ac:dyDescent="0.35">
      <c r="A775" t="s">
        <v>34</v>
      </c>
      <c r="B775" t="s">
        <v>35</v>
      </c>
      <c r="C775">
        <v>38.847200000000001</v>
      </c>
      <c r="D775">
        <v>-77.034540000000007</v>
      </c>
      <c r="E775">
        <v>3</v>
      </c>
      <c r="F775" s="1">
        <v>43337</v>
      </c>
      <c r="G775">
        <v>0</v>
      </c>
      <c r="H775">
        <f t="shared" si="79"/>
        <v>363</v>
      </c>
      <c r="I775">
        <f t="shared" si="80"/>
        <v>33.105022831050228</v>
      </c>
      <c r="J775">
        <f t="shared" si="81"/>
        <v>33.120437956204377</v>
      </c>
      <c r="K775">
        <f t="shared" si="82"/>
        <v>33.106874132515159</v>
      </c>
      <c r="L775">
        <f t="shared" si="83"/>
        <v>99.827942188575364</v>
      </c>
      <c r="N775">
        <f t="shared" ref="N775:N838" si="84">N774+M775</f>
        <v>175.68410185822432</v>
      </c>
      <c r="P775" t="s">
        <v>36</v>
      </c>
      <c r="Q775">
        <v>0</v>
      </c>
      <c r="R775" t="s">
        <v>36</v>
      </c>
      <c r="S775">
        <v>0</v>
      </c>
      <c r="T775" t="s">
        <v>36</v>
      </c>
      <c r="U775">
        <v>75</v>
      </c>
      <c r="V775" t="s">
        <v>37</v>
      </c>
      <c r="W775">
        <v>82</v>
      </c>
      <c r="X775" t="s">
        <v>38</v>
      </c>
      <c r="Y775">
        <v>67</v>
      </c>
      <c r="Z775" t="s">
        <v>38</v>
      </c>
    </row>
    <row r="776" spans="1:40" x14ac:dyDescent="0.35">
      <c r="A776" t="s">
        <v>34</v>
      </c>
      <c r="B776" t="s">
        <v>35</v>
      </c>
      <c r="C776">
        <v>38.847200000000001</v>
      </c>
      <c r="D776">
        <v>-77.034540000000007</v>
      </c>
      <c r="E776">
        <v>3</v>
      </c>
      <c r="F776" s="1">
        <v>43338</v>
      </c>
      <c r="G776">
        <v>0</v>
      </c>
      <c r="H776">
        <f t="shared" si="79"/>
        <v>363</v>
      </c>
      <c r="I776">
        <f t="shared" si="80"/>
        <v>33.105022831050228</v>
      </c>
      <c r="J776">
        <f t="shared" si="81"/>
        <v>33.120437956204377</v>
      </c>
      <c r="K776">
        <f t="shared" si="82"/>
        <v>33.106874132515159</v>
      </c>
      <c r="L776">
        <f t="shared" si="83"/>
        <v>99.827942188575364</v>
      </c>
      <c r="N776">
        <f t="shared" si="84"/>
        <v>175.68410185822432</v>
      </c>
      <c r="P776" t="s">
        <v>36</v>
      </c>
      <c r="Q776">
        <v>0</v>
      </c>
      <c r="R776" t="s">
        <v>36</v>
      </c>
      <c r="S776">
        <v>0</v>
      </c>
      <c r="T776" t="s">
        <v>36</v>
      </c>
      <c r="U776">
        <v>76</v>
      </c>
      <c r="V776" t="s">
        <v>37</v>
      </c>
      <c r="W776">
        <v>88</v>
      </c>
      <c r="X776" t="s">
        <v>38</v>
      </c>
      <c r="Y776">
        <v>68</v>
      </c>
      <c r="Z776" t="s">
        <v>38</v>
      </c>
    </row>
    <row r="777" spans="1:40" x14ac:dyDescent="0.35">
      <c r="A777" t="s">
        <v>34</v>
      </c>
      <c r="B777" t="s">
        <v>35</v>
      </c>
      <c r="C777">
        <v>38.847200000000001</v>
      </c>
      <c r="D777">
        <v>-77.034540000000007</v>
      </c>
      <c r="E777">
        <v>3</v>
      </c>
      <c r="F777" s="1">
        <v>43339</v>
      </c>
      <c r="G777">
        <v>0</v>
      </c>
      <c r="H777">
        <f t="shared" si="79"/>
        <v>363</v>
      </c>
      <c r="I777">
        <f t="shared" si="80"/>
        <v>33.105022831050228</v>
      </c>
      <c r="J777">
        <f t="shared" si="81"/>
        <v>33.120437956204377</v>
      </c>
      <c r="K777">
        <f t="shared" si="82"/>
        <v>33.106874132515159</v>
      </c>
      <c r="L777">
        <f t="shared" si="83"/>
        <v>99.827942188575364</v>
      </c>
      <c r="N777">
        <f t="shared" si="84"/>
        <v>175.68410185822432</v>
      </c>
      <c r="P777" t="s">
        <v>36</v>
      </c>
      <c r="Q777">
        <v>0</v>
      </c>
      <c r="R777" t="s">
        <v>36</v>
      </c>
      <c r="S777">
        <v>0</v>
      </c>
      <c r="T777" t="s">
        <v>36</v>
      </c>
      <c r="U777">
        <v>82</v>
      </c>
      <c r="V777" t="s">
        <v>37</v>
      </c>
      <c r="W777">
        <v>91</v>
      </c>
      <c r="X777" t="s">
        <v>38</v>
      </c>
      <c r="Y777">
        <v>75</v>
      </c>
      <c r="Z777" t="s">
        <v>38</v>
      </c>
    </row>
    <row r="778" spans="1:40" x14ac:dyDescent="0.35">
      <c r="A778" t="s">
        <v>34</v>
      </c>
      <c r="B778" t="s">
        <v>35</v>
      </c>
      <c r="C778">
        <v>38.847200000000001</v>
      </c>
      <c r="D778">
        <v>-77.034540000000007</v>
      </c>
      <c r="E778">
        <v>3</v>
      </c>
      <c r="F778" s="1">
        <v>43340</v>
      </c>
      <c r="G778">
        <v>0</v>
      </c>
      <c r="H778">
        <f t="shared" si="79"/>
        <v>363</v>
      </c>
      <c r="I778">
        <f t="shared" si="80"/>
        <v>33.105022831050228</v>
      </c>
      <c r="J778">
        <f t="shared" si="81"/>
        <v>33.120437956204377</v>
      </c>
      <c r="K778">
        <f t="shared" si="82"/>
        <v>33.106874132515159</v>
      </c>
      <c r="L778">
        <f t="shared" si="83"/>
        <v>99.827942188575364</v>
      </c>
      <c r="N778">
        <f t="shared" si="84"/>
        <v>175.68410185822432</v>
      </c>
      <c r="P778" t="s">
        <v>36</v>
      </c>
      <c r="Q778">
        <v>0</v>
      </c>
      <c r="R778" t="s">
        <v>36</v>
      </c>
      <c r="S778">
        <v>0</v>
      </c>
      <c r="T778" t="s">
        <v>36</v>
      </c>
      <c r="U778">
        <v>84</v>
      </c>
      <c r="V778" t="s">
        <v>37</v>
      </c>
      <c r="W778">
        <v>94</v>
      </c>
      <c r="X778" t="s">
        <v>38</v>
      </c>
      <c r="Y778">
        <v>78</v>
      </c>
      <c r="Z778" t="s">
        <v>38</v>
      </c>
      <c r="AA778">
        <v>1</v>
      </c>
      <c r="AB778" t="s">
        <v>38</v>
      </c>
      <c r="AM778">
        <v>1</v>
      </c>
      <c r="AN778" t="s">
        <v>38</v>
      </c>
    </row>
    <row r="779" spans="1:40" x14ac:dyDescent="0.35">
      <c r="A779" t="s">
        <v>34</v>
      </c>
      <c r="B779" t="s">
        <v>35</v>
      </c>
      <c r="C779">
        <v>38.847200000000001</v>
      </c>
      <c r="D779">
        <v>-77.034540000000007</v>
      </c>
      <c r="E779">
        <v>3</v>
      </c>
      <c r="F779" s="1">
        <v>43341</v>
      </c>
      <c r="G779">
        <v>0</v>
      </c>
      <c r="H779">
        <f t="shared" si="79"/>
        <v>363</v>
      </c>
      <c r="I779">
        <f t="shared" si="80"/>
        <v>33.105022831050228</v>
      </c>
      <c r="J779">
        <f t="shared" si="81"/>
        <v>33.120437956204377</v>
      </c>
      <c r="K779">
        <f t="shared" si="82"/>
        <v>33.106874132515159</v>
      </c>
      <c r="L779">
        <f t="shared" si="83"/>
        <v>99.827942188575364</v>
      </c>
      <c r="N779">
        <f t="shared" si="84"/>
        <v>175.68410185822432</v>
      </c>
      <c r="P779" t="s">
        <v>36</v>
      </c>
      <c r="Q779">
        <v>0</v>
      </c>
      <c r="R779" t="s">
        <v>36</v>
      </c>
      <c r="S779">
        <v>0</v>
      </c>
      <c r="T779" t="s">
        <v>36</v>
      </c>
      <c r="U779">
        <v>85</v>
      </c>
      <c r="V779" t="s">
        <v>37</v>
      </c>
      <c r="W779">
        <v>94</v>
      </c>
      <c r="X779" t="s">
        <v>38</v>
      </c>
      <c r="Y779">
        <v>79</v>
      </c>
      <c r="Z779" t="s">
        <v>38</v>
      </c>
      <c r="AA779">
        <v>1</v>
      </c>
      <c r="AB779" t="s">
        <v>38</v>
      </c>
    </row>
    <row r="780" spans="1:40" x14ac:dyDescent="0.35">
      <c r="A780" t="s">
        <v>34</v>
      </c>
      <c r="B780" t="s">
        <v>35</v>
      </c>
      <c r="C780">
        <v>38.847200000000001</v>
      </c>
      <c r="D780">
        <v>-77.034540000000007</v>
      </c>
      <c r="E780">
        <v>3</v>
      </c>
      <c r="F780" s="1">
        <v>43345</v>
      </c>
      <c r="G780">
        <v>0</v>
      </c>
      <c r="H780">
        <f t="shared" si="79"/>
        <v>363</v>
      </c>
      <c r="I780">
        <f t="shared" si="80"/>
        <v>33.105022831050228</v>
      </c>
      <c r="J780">
        <f t="shared" si="81"/>
        <v>33.120437956204377</v>
      </c>
      <c r="K780">
        <f t="shared" si="82"/>
        <v>33.106874132515159</v>
      </c>
      <c r="L780">
        <f t="shared" si="83"/>
        <v>99.827942188575364</v>
      </c>
      <c r="N780">
        <f t="shared" si="84"/>
        <v>175.68410185822432</v>
      </c>
      <c r="P780" t="s">
        <v>36</v>
      </c>
      <c r="Q780">
        <v>0</v>
      </c>
      <c r="R780" t="s">
        <v>36</v>
      </c>
      <c r="S780">
        <v>0</v>
      </c>
      <c r="T780" t="s">
        <v>36</v>
      </c>
      <c r="U780">
        <v>80</v>
      </c>
      <c r="V780" t="s">
        <v>37</v>
      </c>
      <c r="W780">
        <v>89</v>
      </c>
      <c r="X780" t="s">
        <v>38</v>
      </c>
      <c r="Y780">
        <v>74</v>
      </c>
      <c r="Z780" t="s">
        <v>38</v>
      </c>
    </row>
    <row r="781" spans="1:40" x14ac:dyDescent="0.35">
      <c r="A781" t="s">
        <v>34</v>
      </c>
      <c r="B781" t="s">
        <v>35</v>
      </c>
      <c r="C781">
        <v>38.847200000000001</v>
      </c>
      <c r="D781">
        <v>-77.034540000000007</v>
      </c>
      <c r="E781">
        <v>3</v>
      </c>
      <c r="F781" s="1">
        <v>43346</v>
      </c>
      <c r="G781">
        <v>0</v>
      </c>
      <c r="H781">
        <f t="shared" si="79"/>
        <v>363</v>
      </c>
      <c r="I781">
        <f t="shared" si="80"/>
        <v>33.105022831050228</v>
      </c>
      <c r="J781">
        <f t="shared" si="81"/>
        <v>33.120437956204377</v>
      </c>
      <c r="K781">
        <f t="shared" si="82"/>
        <v>33.106874132515159</v>
      </c>
      <c r="L781">
        <f t="shared" si="83"/>
        <v>99.827942188575364</v>
      </c>
      <c r="N781">
        <f t="shared" si="84"/>
        <v>175.68410185822432</v>
      </c>
      <c r="P781" t="s">
        <v>36</v>
      </c>
      <c r="Q781">
        <v>0</v>
      </c>
      <c r="R781" t="s">
        <v>36</v>
      </c>
      <c r="S781">
        <v>0</v>
      </c>
      <c r="T781" t="s">
        <v>36</v>
      </c>
      <c r="U781">
        <v>84</v>
      </c>
      <c r="V781" t="s">
        <v>37</v>
      </c>
      <c r="W781">
        <v>93</v>
      </c>
      <c r="X781" t="s">
        <v>38</v>
      </c>
      <c r="Y781">
        <v>78</v>
      </c>
      <c r="Z781" t="s">
        <v>38</v>
      </c>
    </row>
    <row r="782" spans="1:40" x14ac:dyDescent="0.35">
      <c r="A782" t="s">
        <v>34</v>
      </c>
      <c r="B782" t="s">
        <v>35</v>
      </c>
      <c r="C782">
        <v>38.847200000000001</v>
      </c>
      <c r="D782">
        <v>-77.034540000000007</v>
      </c>
      <c r="E782">
        <v>3</v>
      </c>
      <c r="F782" s="1">
        <v>43347</v>
      </c>
      <c r="G782">
        <v>0</v>
      </c>
      <c r="H782">
        <f t="shared" si="79"/>
        <v>363</v>
      </c>
      <c r="I782">
        <f t="shared" si="80"/>
        <v>33.105022831050228</v>
      </c>
      <c r="J782">
        <f t="shared" si="81"/>
        <v>33.120437956204377</v>
      </c>
      <c r="K782">
        <f t="shared" si="82"/>
        <v>33.106874132515159</v>
      </c>
      <c r="L782">
        <f t="shared" si="83"/>
        <v>99.827942188575364</v>
      </c>
      <c r="N782">
        <f t="shared" si="84"/>
        <v>175.68410185822432</v>
      </c>
      <c r="P782" t="s">
        <v>39</v>
      </c>
      <c r="Q782">
        <v>0</v>
      </c>
      <c r="R782" t="s">
        <v>36</v>
      </c>
      <c r="S782">
        <v>0</v>
      </c>
      <c r="T782" t="s">
        <v>36</v>
      </c>
      <c r="U782">
        <v>85</v>
      </c>
      <c r="V782" t="s">
        <v>37</v>
      </c>
      <c r="W782">
        <v>95</v>
      </c>
      <c r="X782" t="s">
        <v>38</v>
      </c>
      <c r="Y782">
        <v>79</v>
      </c>
      <c r="Z782" t="s">
        <v>38</v>
      </c>
      <c r="AE782">
        <v>1</v>
      </c>
      <c r="AF782" t="s">
        <v>38</v>
      </c>
    </row>
    <row r="783" spans="1:40" x14ac:dyDescent="0.35">
      <c r="A783" t="s">
        <v>34</v>
      </c>
      <c r="B783" t="s">
        <v>35</v>
      </c>
      <c r="C783">
        <v>38.847200000000001</v>
      </c>
      <c r="D783">
        <v>-77.034540000000007</v>
      </c>
      <c r="E783">
        <v>3</v>
      </c>
      <c r="F783" s="1">
        <v>43348</v>
      </c>
      <c r="G783">
        <v>0</v>
      </c>
      <c r="H783">
        <f t="shared" si="79"/>
        <v>363</v>
      </c>
      <c r="I783">
        <f t="shared" si="80"/>
        <v>33.105022831050228</v>
      </c>
      <c r="J783">
        <f t="shared" si="81"/>
        <v>33.120437956204377</v>
      </c>
      <c r="K783">
        <f t="shared" si="82"/>
        <v>33.106874132515159</v>
      </c>
      <c r="L783">
        <f t="shared" si="83"/>
        <v>99.827942188575364</v>
      </c>
      <c r="N783">
        <f t="shared" si="84"/>
        <v>175.68410185822432</v>
      </c>
      <c r="P783" t="s">
        <v>36</v>
      </c>
      <c r="Q783">
        <v>0</v>
      </c>
      <c r="R783" t="s">
        <v>36</v>
      </c>
      <c r="S783">
        <v>0</v>
      </c>
      <c r="T783" t="s">
        <v>36</v>
      </c>
      <c r="U783">
        <v>85</v>
      </c>
      <c r="V783" t="s">
        <v>37</v>
      </c>
      <c r="W783">
        <v>93</v>
      </c>
      <c r="X783" t="s">
        <v>38</v>
      </c>
      <c r="Y783">
        <v>78</v>
      </c>
      <c r="Z783" t="s">
        <v>38</v>
      </c>
      <c r="AM783">
        <v>1</v>
      </c>
      <c r="AN783" t="s">
        <v>38</v>
      </c>
    </row>
    <row r="784" spans="1:40" x14ac:dyDescent="0.35">
      <c r="A784" t="s">
        <v>34</v>
      </c>
      <c r="B784" t="s">
        <v>35</v>
      </c>
      <c r="C784">
        <v>38.847200000000001</v>
      </c>
      <c r="D784">
        <v>-77.034540000000007</v>
      </c>
      <c r="E784">
        <v>3</v>
      </c>
      <c r="F784" s="1">
        <v>43349</v>
      </c>
      <c r="G784">
        <v>0</v>
      </c>
      <c r="H784">
        <f t="shared" si="79"/>
        <v>363</v>
      </c>
      <c r="I784">
        <f t="shared" si="80"/>
        <v>33.105022831050228</v>
      </c>
      <c r="J784">
        <f t="shared" si="81"/>
        <v>33.120437956204377</v>
      </c>
      <c r="K784">
        <f t="shared" si="82"/>
        <v>33.106874132515159</v>
      </c>
      <c r="L784">
        <f t="shared" si="83"/>
        <v>99.827942188575364</v>
      </c>
      <c r="N784">
        <f t="shared" si="84"/>
        <v>175.68410185822432</v>
      </c>
      <c r="P784" t="s">
        <v>36</v>
      </c>
      <c r="Q784">
        <v>0</v>
      </c>
      <c r="R784" t="s">
        <v>36</v>
      </c>
      <c r="S784">
        <v>0</v>
      </c>
      <c r="T784" t="s">
        <v>36</v>
      </c>
      <c r="U784">
        <v>85</v>
      </c>
      <c r="V784" t="s">
        <v>37</v>
      </c>
      <c r="W784">
        <v>93</v>
      </c>
      <c r="X784" t="s">
        <v>38</v>
      </c>
      <c r="Y784">
        <v>78</v>
      </c>
      <c r="Z784" t="s">
        <v>38</v>
      </c>
    </row>
    <row r="785" spans="1:40" x14ac:dyDescent="0.35">
      <c r="A785" t="s">
        <v>34</v>
      </c>
      <c r="B785" t="s">
        <v>35</v>
      </c>
      <c r="C785">
        <v>38.847200000000001</v>
      </c>
      <c r="D785">
        <v>-77.034540000000007</v>
      </c>
      <c r="E785">
        <v>3</v>
      </c>
      <c r="F785" s="1">
        <v>43354</v>
      </c>
      <c r="G785">
        <v>0</v>
      </c>
      <c r="H785">
        <f t="shared" si="79"/>
        <v>363</v>
      </c>
      <c r="I785">
        <f t="shared" si="80"/>
        <v>33.105022831050228</v>
      </c>
      <c r="J785">
        <f t="shared" si="81"/>
        <v>33.120437956204377</v>
      </c>
      <c r="K785">
        <f t="shared" si="82"/>
        <v>33.106874132515159</v>
      </c>
      <c r="L785">
        <f t="shared" si="83"/>
        <v>99.827942188575364</v>
      </c>
      <c r="N785">
        <f t="shared" si="84"/>
        <v>175.68410185822432</v>
      </c>
      <c r="P785" t="s">
        <v>39</v>
      </c>
      <c r="Q785">
        <v>0</v>
      </c>
      <c r="R785" t="s">
        <v>36</v>
      </c>
      <c r="S785">
        <v>0</v>
      </c>
      <c r="T785" t="s">
        <v>36</v>
      </c>
      <c r="U785">
        <v>74</v>
      </c>
      <c r="V785" t="s">
        <v>37</v>
      </c>
      <c r="W785">
        <v>77</v>
      </c>
      <c r="X785" t="s">
        <v>38</v>
      </c>
      <c r="Y785">
        <v>71</v>
      </c>
      <c r="Z785" t="s">
        <v>38</v>
      </c>
      <c r="AA785">
        <v>1</v>
      </c>
      <c r="AB785" t="s">
        <v>38</v>
      </c>
      <c r="AC785">
        <v>1</v>
      </c>
      <c r="AD785" t="s">
        <v>38</v>
      </c>
      <c r="AE785">
        <v>1</v>
      </c>
      <c r="AF785" t="s">
        <v>38</v>
      </c>
    </row>
    <row r="786" spans="1:40" x14ac:dyDescent="0.35">
      <c r="A786" t="s">
        <v>34</v>
      </c>
      <c r="B786" t="s">
        <v>35</v>
      </c>
      <c r="C786">
        <v>38.847200000000001</v>
      </c>
      <c r="D786">
        <v>-77.034540000000007</v>
      </c>
      <c r="E786">
        <v>3</v>
      </c>
      <c r="F786" s="1">
        <v>43356</v>
      </c>
      <c r="G786">
        <v>0</v>
      </c>
      <c r="H786">
        <f t="shared" si="79"/>
        <v>363</v>
      </c>
      <c r="I786">
        <f t="shared" si="80"/>
        <v>33.105022831050228</v>
      </c>
      <c r="J786">
        <f t="shared" si="81"/>
        <v>33.120437956204377</v>
      </c>
      <c r="K786">
        <f t="shared" si="82"/>
        <v>33.106874132515159</v>
      </c>
      <c r="L786">
        <f t="shared" si="83"/>
        <v>99.827942188575364</v>
      </c>
      <c r="N786">
        <f t="shared" si="84"/>
        <v>175.68410185822432</v>
      </c>
      <c r="P786" t="s">
        <v>39</v>
      </c>
      <c r="Q786">
        <v>0</v>
      </c>
      <c r="R786" t="s">
        <v>36</v>
      </c>
      <c r="S786">
        <v>0</v>
      </c>
      <c r="T786" t="s">
        <v>36</v>
      </c>
      <c r="U786">
        <v>76</v>
      </c>
      <c r="V786" t="s">
        <v>37</v>
      </c>
      <c r="W786">
        <v>82</v>
      </c>
      <c r="X786" t="s">
        <v>38</v>
      </c>
      <c r="Y786">
        <v>73</v>
      </c>
      <c r="Z786" t="s">
        <v>38</v>
      </c>
      <c r="AA786">
        <v>1</v>
      </c>
      <c r="AB786" t="s">
        <v>38</v>
      </c>
    </row>
    <row r="787" spans="1:40" x14ac:dyDescent="0.35">
      <c r="A787" t="s">
        <v>34</v>
      </c>
      <c r="B787" t="s">
        <v>35</v>
      </c>
      <c r="C787">
        <v>38.847200000000001</v>
      </c>
      <c r="D787">
        <v>-77.034540000000007</v>
      </c>
      <c r="E787">
        <v>3</v>
      </c>
      <c r="F787" s="1">
        <v>43357</v>
      </c>
      <c r="G787">
        <v>0</v>
      </c>
      <c r="H787">
        <f t="shared" si="79"/>
        <v>363</v>
      </c>
      <c r="I787">
        <f t="shared" si="80"/>
        <v>33.105022831050228</v>
      </c>
      <c r="J787">
        <f t="shared" si="81"/>
        <v>33.120437956204377</v>
      </c>
      <c r="K787">
        <f t="shared" si="82"/>
        <v>33.106874132515159</v>
      </c>
      <c r="L787">
        <f t="shared" si="83"/>
        <v>99.827942188575364</v>
      </c>
      <c r="N787">
        <f t="shared" si="84"/>
        <v>175.68410185822432</v>
      </c>
      <c r="P787" t="s">
        <v>39</v>
      </c>
      <c r="Q787">
        <v>0</v>
      </c>
      <c r="R787" t="s">
        <v>36</v>
      </c>
      <c r="S787">
        <v>0</v>
      </c>
      <c r="T787" t="s">
        <v>36</v>
      </c>
      <c r="U787">
        <v>75</v>
      </c>
      <c r="V787" t="s">
        <v>37</v>
      </c>
      <c r="W787">
        <v>78</v>
      </c>
      <c r="X787" t="s">
        <v>38</v>
      </c>
      <c r="Y787">
        <v>72</v>
      </c>
      <c r="Z787" t="s">
        <v>38</v>
      </c>
      <c r="AA787">
        <v>1</v>
      </c>
      <c r="AB787" t="s">
        <v>38</v>
      </c>
      <c r="AM787">
        <v>1</v>
      </c>
      <c r="AN787" t="s">
        <v>38</v>
      </c>
    </row>
    <row r="788" spans="1:40" x14ac:dyDescent="0.35">
      <c r="A788" t="s">
        <v>34</v>
      </c>
      <c r="B788" t="s">
        <v>35</v>
      </c>
      <c r="C788">
        <v>38.847200000000001</v>
      </c>
      <c r="D788">
        <v>-77.034540000000007</v>
      </c>
      <c r="E788">
        <v>3</v>
      </c>
      <c r="F788" s="1">
        <v>43358</v>
      </c>
      <c r="G788">
        <v>0</v>
      </c>
      <c r="H788">
        <f t="shared" si="79"/>
        <v>363</v>
      </c>
      <c r="I788">
        <f t="shared" si="80"/>
        <v>33.105022831050228</v>
      </c>
      <c r="J788">
        <f t="shared" si="81"/>
        <v>33.120437956204377</v>
      </c>
      <c r="K788">
        <f t="shared" si="82"/>
        <v>33.106874132515159</v>
      </c>
      <c r="L788">
        <f t="shared" si="83"/>
        <v>99.827942188575364</v>
      </c>
      <c r="N788">
        <f t="shared" si="84"/>
        <v>175.68410185822432</v>
      </c>
      <c r="P788" t="s">
        <v>39</v>
      </c>
      <c r="Q788">
        <v>0</v>
      </c>
      <c r="R788" t="s">
        <v>36</v>
      </c>
      <c r="S788">
        <v>0</v>
      </c>
      <c r="T788" t="s">
        <v>36</v>
      </c>
      <c r="U788">
        <v>75</v>
      </c>
      <c r="V788" t="s">
        <v>37</v>
      </c>
      <c r="W788">
        <v>83</v>
      </c>
      <c r="X788" t="s">
        <v>38</v>
      </c>
      <c r="Y788">
        <v>70</v>
      </c>
      <c r="Z788" t="s">
        <v>38</v>
      </c>
      <c r="AA788">
        <v>1</v>
      </c>
      <c r="AB788" t="s">
        <v>38</v>
      </c>
    </row>
    <row r="789" spans="1:40" x14ac:dyDescent="0.35">
      <c r="A789" t="s">
        <v>34</v>
      </c>
      <c r="B789" t="s">
        <v>35</v>
      </c>
      <c r="C789">
        <v>38.847200000000001</v>
      </c>
      <c r="D789">
        <v>-77.034540000000007</v>
      </c>
      <c r="E789">
        <v>3</v>
      </c>
      <c r="F789" s="1">
        <v>43359</v>
      </c>
      <c r="G789">
        <v>0</v>
      </c>
      <c r="H789">
        <f t="shared" si="79"/>
        <v>363</v>
      </c>
      <c r="I789">
        <f t="shared" si="80"/>
        <v>33.105022831050228</v>
      </c>
      <c r="J789">
        <f t="shared" si="81"/>
        <v>33.120437956204377</v>
      </c>
      <c r="K789">
        <f t="shared" si="82"/>
        <v>33.106874132515159</v>
      </c>
      <c r="L789">
        <f t="shared" si="83"/>
        <v>99.827942188575364</v>
      </c>
      <c r="N789">
        <f t="shared" si="84"/>
        <v>175.68410185822432</v>
      </c>
      <c r="P789" t="s">
        <v>36</v>
      </c>
      <c r="Q789">
        <v>0</v>
      </c>
      <c r="R789" t="s">
        <v>36</v>
      </c>
      <c r="S789">
        <v>0</v>
      </c>
      <c r="T789" t="s">
        <v>36</v>
      </c>
      <c r="U789">
        <v>74</v>
      </c>
      <c r="V789" t="s">
        <v>37</v>
      </c>
      <c r="W789">
        <v>83</v>
      </c>
      <c r="X789" t="s">
        <v>38</v>
      </c>
      <c r="Y789">
        <v>69</v>
      </c>
      <c r="Z789" t="s">
        <v>38</v>
      </c>
      <c r="AA789">
        <v>1</v>
      </c>
      <c r="AB789" t="s">
        <v>38</v>
      </c>
    </row>
    <row r="790" spans="1:40" x14ac:dyDescent="0.35">
      <c r="A790" t="s">
        <v>34</v>
      </c>
      <c r="B790" t="s">
        <v>35</v>
      </c>
      <c r="C790">
        <v>38.847200000000001</v>
      </c>
      <c r="D790">
        <v>-77.034540000000007</v>
      </c>
      <c r="E790">
        <v>3</v>
      </c>
      <c r="F790" s="1">
        <v>43362</v>
      </c>
      <c r="G790">
        <v>0</v>
      </c>
      <c r="H790">
        <f t="shared" si="79"/>
        <v>363</v>
      </c>
      <c r="I790">
        <f t="shared" si="80"/>
        <v>33.105022831050228</v>
      </c>
      <c r="J790">
        <f t="shared" si="81"/>
        <v>33.120437956204377</v>
      </c>
      <c r="K790">
        <f t="shared" si="82"/>
        <v>33.106874132515159</v>
      </c>
      <c r="L790">
        <f t="shared" si="83"/>
        <v>99.827942188575364</v>
      </c>
      <c r="N790">
        <f t="shared" si="84"/>
        <v>175.68410185822432</v>
      </c>
      <c r="P790" t="s">
        <v>36</v>
      </c>
      <c r="Q790">
        <v>0</v>
      </c>
      <c r="R790" t="s">
        <v>36</v>
      </c>
      <c r="S790">
        <v>0</v>
      </c>
      <c r="T790" t="s">
        <v>36</v>
      </c>
      <c r="U790">
        <v>79</v>
      </c>
      <c r="V790" t="s">
        <v>37</v>
      </c>
      <c r="W790">
        <v>87</v>
      </c>
      <c r="X790" t="s">
        <v>38</v>
      </c>
      <c r="Y790">
        <v>72</v>
      </c>
      <c r="Z790" t="s">
        <v>38</v>
      </c>
    </row>
    <row r="791" spans="1:40" x14ac:dyDescent="0.35">
      <c r="A791" t="s">
        <v>34</v>
      </c>
      <c r="B791" t="s">
        <v>35</v>
      </c>
      <c r="C791">
        <v>38.847200000000001</v>
      </c>
      <c r="D791">
        <v>-77.034540000000007</v>
      </c>
      <c r="E791">
        <v>3</v>
      </c>
      <c r="F791" s="1">
        <v>43363</v>
      </c>
      <c r="G791">
        <v>0</v>
      </c>
      <c r="H791">
        <f t="shared" si="79"/>
        <v>363</v>
      </c>
      <c r="I791">
        <f t="shared" si="80"/>
        <v>33.105022831050228</v>
      </c>
      <c r="J791">
        <f t="shared" si="81"/>
        <v>33.120437956204377</v>
      </c>
      <c r="K791">
        <f t="shared" si="82"/>
        <v>33.106874132515159</v>
      </c>
      <c r="L791">
        <f t="shared" si="83"/>
        <v>99.827942188575364</v>
      </c>
      <c r="N791">
        <f t="shared" si="84"/>
        <v>175.68410185822432</v>
      </c>
      <c r="P791" t="s">
        <v>36</v>
      </c>
      <c r="Q791">
        <v>0</v>
      </c>
      <c r="R791" t="s">
        <v>36</v>
      </c>
      <c r="S791">
        <v>0</v>
      </c>
      <c r="T791" t="s">
        <v>36</v>
      </c>
      <c r="U791">
        <v>76</v>
      </c>
      <c r="V791" t="s">
        <v>37</v>
      </c>
      <c r="W791">
        <v>83</v>
      </c>
      <c r="X791" t="s">
        <v>38</v>
      </c>
      <c r="Y791">
        <v>69</v>
      </c>
      <c r="Z791" t="s">
        <v>38</v>
      </c>
    </row>
    <row r="792" spans="1:40" x14ac:dyDescent="0.35">
      <c r="A792" t="s">
        <v>34</v>
      </c>
      <c r="B792" t="s">
        <v>35</v>
      </c>
      <c r="C792">
        <v>38.847200000000001</v>
      </c>
      <c r="D792">
        <v>-77.034540000000007</v>
      </c>
      <c r="E792">
        <v>3</v>
      </c>
      <c r="F792" s="1">
        <v>43372</v>
      </c>
      <c r="G792">
        <v>0</v>
      </c>
      <c r="H792">
        <f t="shared" si="79"/>
        <v>363</v>
      </c>
      <c r="I792">
        <f t="shared" si="80"/>
        <v>33.105022831050228</v>
      </c>
      <c r="J792">
        <f t="shared" si="81"/>
        <v>33.120437956204377</v>
      </c>
      <c r="K792">
        <f t="shared" si="82"/>
        <v>33.106874132515159</v>
      </c>
      <c r="L792">
        <f t="shared" si="83"/>
        <v>99.827942188575364</v>
      </c>
      <c r="N792">
        <f t="shared" si="84"/>
        <v>175.68410185822432</v>
      </c>
      <c r="P792" t="s">
        <v>36</v>
      </c>
      <c r="Q792">
        <v>0</v>
      </c>
      <c r="R792" t="s">
        <v>36</v>
      </c>
      <c r="S792">
        <v>0</v>
      </c>
      <c r="T792" t="s">
        <v>36</v>
      </c>
      <c r="U792">
        <v>70</v>
      </c>
      <c r="V792" t="s">
        <v>37</v>
      </c>
      <c r="W792">
        <v>80</v>
      </c>
      <c r="X792" t="s">
        <v>38</v>
      </c>
      <c r="Y792">
        <v>63</v>
      </c>
      <c r="Z792" t="s">
        <v>38</v>
      </c>
    </row>
    <row r="793" spans="1:40" x14ac:dyDescent="0.35">
      <c r="A793" t="s">
        <v>34</v>
      </c>
      <c r="B793" t="s">
        <v>35</v>
      </c>
      <c r="C793">
        <v>38.847200000000001</v>
      </c>
      <c r="D793">
        <v>-77.034540000000007</v>
      </c>
      <c r="E793">
        <v>3</v>
      </c>
      <c r="F793" s="1">
        <v>43373</v>
      </c>
      <c r="G793">
        <v>0</v>
      </c>
      <c r="H793">
        <f t="shared" si="79"/>
        <v>363</v>
      </c>
      <c r="I793">
        <f t="shared" si="80"/>
        <v>33.105022831050228</v>
      </c>
      <c r="J793">
        <f t="shared" si="81"/>
        <v>33.120437956204377</v>
      </c>
      <c r="K793">
        <f t="shared" si="82"/>
        <v>33.106874132515159</v>
      </c>
      <c r="L793">
        <f t="shared" si="83"/>
        <v>99.827942188575364</v>
      </c>
      <c r="N793">
        <f t="shared" si="84"/>
        <v>175.68410185822432</v>
      </c>
      <c r="P793" t="s">
        <v>36</v>
      </c>
      <c r="Q793">
        <v>0</v>
      </c>
      <c r="R793" t="s">
        <v>36</v>
      </c>
      <c r="S793">
        <v>0</v>
      </c>
      <c r="T793" t="s">
        <v>36</v>
      </c>
      <c r="U793">
        <v>68</v>
      </c>
      <c r="V793" t="s">
        <v>37</v>
      </c>
      <c r="W793">
        <v>76</v>
      </c>
      <c r="X793" t="s">
        <v>38</v>
      </c>
      <c r="Y793">
        <v>60</v>
      </c>
      <c r="Z793" t="s">
        <v>38</v>
      </c>
    </row>
    <row r="794" spans="1:40" x14ac:dyDescent="0.35">
      <c r="A794" t="s">
        <v>34</v>
      </c>
      <c r="B794" t="s">
        <v>35</v>
      </c>
      <c r="C794">
        <v>38.847200000000001</v>
      </c>
      <c r="D794">
        <v>-77.034540000000007</v>
      </c>
      <c r="E794">
        <v>3</v>
      </c>
      <c r="F794" s="1">
        <v>43374</v>
      </c>
      <c r="G794">
        <v>0</v>
      </c>
      <c r="H794">
        <f t="shared" si="79"/>
        <v>363</v>
      </c>
      <c r="I794">
        <f t="shared" si="80"/>
        <v>33.105022831050228</v>
      </c>
      <c r="J794">
        <f t="shared" si="81"/>
        <v>33.120437956204377</v>
      </c>
      <c r="K794">
        <f t="shared" si="82"/>
        <v>33.106874132515159</v>
      </c>
      <c r="L794">
        <f t="shared" si="83"/>
        <v>99.827942188575364</v>
      </c>
      <c r="N794">
        <f t="shared" si="84"/>
        <v>175.68410185822432</v>
      </c>
      <c r="P794" t="s">
        <v>36</v>
      </c>
      <c r="Q794">
        <v>0</v>
      </c>
      <c r="R794" t="s">
        <v>36</v>
      </c>
      <c r="S794">
        <v>0</v>
      </c>
      <c r="T794" t="s">
        <v>36</v>
      </c>
      <c r="U794">
        <v>71</v>
      </c>
      <c r="V794" t="s">
        <v>37</v>
      </c>
      <c r="W794">
        <v>81</v>
      </c>
      <c r="X794" t="s">
        <v>38</v>
      </c>
      <c r="Y794">
        <v>64</v>
      </c>
      <c r="Z794" t="s">
        <v>38</v>
      </c>
    </row>
    <row r="795" spans="1:40" x14ac:dyDescent="0.35">
      <c r="A795" t="s">
        <v>34</v>
      </c>
      <c r="B795" t="s">
        <v>35</v>
      </c>
      <c r="C795">
        <v>38.847200000000001</v>
      </c>
      <c r="D795">
        <v>-77.034540000000007</v>
      </c>
      <c r="E795">
        <v>3</v>
      </c>
      <c r="F795" s="1">
        <v>43375</v>
      </c>
      <c r="G795">
        <v>0</v>
      </c>
      <c r="H795">
        <f t="shared" si="79"/>
        <v>363</v>
      </c>
      <c r="I795">
        <f t="shared" si="80"/>
        <v>33.105022831050228</v>
      </c>
      <c r="J795">
        <f t="shared" si="81"/>
        <v>33.120437956204377</v>
      </c>
      <c r="K795">
        <f t="shared" si="82"/>
        <v>33.106874132515159</v>
      </c>
      <c r="L795">
        <f t="shared" si="83"/>
        <v>99.827942188575364</v>
      </c>
      <c r="N795">
        <f t="shared" si="84"/>
        <v>175.68410185822432</v>
      </c>
      <c r="P795" t="s">
        <v>36</v>
      </c>
      <c r="Q795">
        <v>0</v>
      </c>
      <c r="R795" t="s">
        <v>36</v>
      </c>
      <c r="S795">
        <v>0</v>
      </c>
      <c r="T795" t="s">
        <v>36</v>
      </c>
      <c r="U795">
        <v>74</v>
      </c>
      <c r="V795" t="s">
        <v>37</v>
      </c>
      <c r="W795">
        <v>84</v>
      </c>
      <c r="X795" t="s">
        <v>38</v>
      </c>
      <c r="Y795">
        <v>66</v>
      </c>
      <c r="Z795" t="s">
        <v>38</v>
      </c>
    </row>
    <row r="796" spans="1:40" x14ac:dyDescent="0.35">
      <c r="A796" t="s">
        <v>34</v>
      </c>
      <c r="B796" t="s">
        <v>35</v>
      </c>
      <c r="C796">
        <v>38.847200000000001</v>
      </c>
      <c r="D796">
        <v>-77.034540000000007</v>
      </c>
      <c r="E796">
        <v>3</v>
      </c>
      <c r="F796" s="1">
        <v>43376</v>
      </c>
      <c r="G796">
        <v>0</v>
      </c>
      <c r="H796">
        <f t="shared" si="79"/>
        <v>363</v>
      </c>
      <c r="I796">
        <f t="shared" si="80"/>
        <v>33.105022831050228</v>
      </c>
      <c r="J796">
        <f t="shared" si="81"/>
        <v>33.120437956204377</v>
      </c>
      <c r="K796">
        <f t="shared" si="82"/>
        <v>33.106874132515159</v>
      </c>
      <c r="L796">
        <f t="shared" si="83"/>
        <v>99.827942188575364</v>
      </c>
      <c r="N796">
        <f t="shared" si="84"/>
        <v>175.68410185822432</v>
      </c>
      <c r="P796" t="s">
        <v>36</v>
      </c>
      <c r="Q796">
        <v>0</v>
      </c>
      <c r="R796" t="s">
        <v>36</v>
      </c>
      <c r="S796">
        <v>0</v>
      </c>
      <c r="T796" t="s">
        <v>36</v>
      </c>
      <c r="U796">
        <v>76</v>
      </c>
      <c r="V796" t="s">
        <v>37</v>
      </c>
      <c r="W796">
        <v>87</v>
      </c>
      <c r="X796" t="s">
        <v>38</v>
      </c>
      <c r="Y796">
        <v>69</v>
      </c>
      <c r="Z796" t="s">
        <v>38</v>
      </c>
    </row>
    <row r="797" spans="1:40" x14ac:dyDescent="0.35">
      <c r="A797" t="s">
        <v>34</v>
      </c>
      <c r="B797" t="s">
        <v>35</v>
      </c>
      <c r="C797">
        <v>38.847200000000001</v>
      </c>
      <c r="D797">
        <v>-77.034540000000007</v>
      </c>
      <c r="E797">
        <v>3</v>
      </c>
      <c r="F797" s="1">
        <v>43377</v>
      </c>
      <c r="G797">
        <v>0</v>
      </c>
      <c r="H797">
        <f t="shared" si="79"/>
        <v>363</v>
      </c>
      <c r="I797">
        <f t="shared" si="80"/>
        <v>33.105022831050228</v>
      </c>
      <c r="J797">
        <f t="shared" si="81"/>
        <v>33.120437956204377</v>
      </c>
      <c r="K797">
        <f t="shared" si="82"/>
        <v>33.106874132515159</v>
      </c>
      <c r="L797">
        <f t="shared" si="83"/>
        <v>99.827942188575364</v>
      </c>
      <c r="N797">
        <f t="shared" si="84"/>
        <v>175.68410185822432</v>
      </c>
      <c r="P797" t="s">
        <v>36</v>
      </c>
      <c r="Q797">
        <v>0</v>
      </c>
      <c r="R797" t="s">
        <v>36</v>
      </c>
      <c r="S797">
        <v>0</v>
      </c>
      <c r="T797" t="s">
        <v>36</v>
      </c>
      <c r="U797">
        <v>76</v>
      </c>
      <c r="V797" t="s">
        <v>37</v>
      </c>
      <c r="W797">
        <v>90</v>
      </c>
      <c r="X797" t="s">
        <v>38</v>
      </c>
      <c r="Y797">
        <v>68</v>
      </c>
      <c r="Z797" t="s">
        <v>38</v>
      </c>
      <c r="AA797">
        <v>1</v>
      </c>
      <c r="AB797" t="s">
        <v>38</v>
      </c>
    </row>
    <row r="798" spans="1:40" x14ac:dyDescent="0.35">
      <c r="A798" t="s">
        <v>34</v>
      </c>
      <c r="B798" t="s">
        <v>35</v>
      </c>
      <c r="C798">
        <v>38.847200000000001</v>
      </c>
      <c r="D798">
        <v>-77.034540000000007</v>
      </c>
      <c r="E798">
        <v>3</v>
      </c>
      <c r="F798" s="1">
        <v>43378</v>
      </c>
      <c r="G798">
        <v>0</v>
      </c>
      <c r="H798">
        <f t="shared" si="79"/>
        <v>363</v>
      </c>
      <c r="I798">
        <f t="shared" si="80"/>
        <v>33.105022831050228</v>
      </c>
      <c r="J798">
        <f t="shared" si="81"/>
        <v>33.120437956204377</v>
      </c>
      <c r="K798">
        <f t="shared" si="82"/>
        <v>33.106874132515159</v>
      </c>
      <c r="L798">
        <f t="shared" si="83"/>
        <v>99.827942188575364</v>
      </c>
      <c r="N798">
        <f t="shared" si="84"/>
        <v>175.68410185822432</v>
      </c>
      <c r="P798" t="s">
        <v>36</v>
      </c>
      <c r="Q798">
        <v>0</v>
      </c>
      <c r="R798" t="s">
        <v>36</v>
      </c>
      <c r="S798">
        <v>0</v>
      </c>
      <c r="T798" t="s">
        <v>36</v>
      </c>
      <c r="U798">
        <v>72</v>
      </c>
      <c r="V798" t="s">
        <v>37</v>
      </c>
      <c r="W798">
        <v>77</v>
      </c>
      <c r="X798" t="s">
        <v>38</v>
      </c>
      <c r="Y798">
        <v>66</v>
      </c>
      <c r="Z798" t="s">
        <v>38</v>
      </c>
      <c r="AM798">
        <v>1</v>
      </c>
      <c r="AN798" t="s">
        <v>38</v>
      </c>
    </row>
    <row r="799" spans="1:40" x14ac:dyDescent="0.35">
      <c r="A799" t="s">
        <v>34</v>
      </c>
      <c r="B799" t="s">
        <v>35</v>
      </c>
      <c r="C799">
        <v>38.847200000000001</v>
      </c>
      <c r="D799">
        <v>-77.034540000000007</v>
      </c>
      <c r="E799">
        <v>3</v>
      </c>
      <c r="F799" s="1">
        <v>43379</v>
      </c>
      <c r="G799">
        <v>0</v>
      </c>
      <c r="H799">
        <f t="shared" si="79"/>
        <v>363</v>
      </c>
      <c r="I799">
        <f t="shared" si="80"/>
        <v>33.105022831050228</v>
      </c>
      <c r="J799">
        <f t="shared" si="81"/>
        <v>33.120437956204377</v>
      </c>
      <c r="K799">
        <f t="shared" si="82"/>
        <v>33.106874132515159</v>
      </c>
      <c r="L799">
        <f t="shared" si="83"/>
        <v>99.827942188575364</v>
      </c>
      <c r="N799">
        <f t="shared" si="84"/>
        <v>175.68410185822432</v>
      </c>
      <c r="P799" t="s">
        <v>36</v>
      </c>
      <c r="Q799">
        <v>0</v>
      </c>
      <c r="R799" t="s">
        <v>36</v>
      </c>
      <c r="S799">
        <v>0</v>
      </c>
      <c r="T799" t="s">
        <v>36</v>
      </c>
      <c r="U799">
        <v>70</v>
      </c>
      <c r="V799" t="s">
        <v>37</v>
      </c>
      <c r="W799">
        <v>75</v>
      </c>
      <c r="X799" t="s">
        <v>38</v>
      </c>
      <c r="Y799">
        <v>66</v>
      </c>
      <c r="Z799" t="s">
        <v>38</v>
      </c>
      <c r="AA799">
        <v>1</v>
      </c>
      <c r="AB799" t="s">
        <v>38</v>
      </c>
      <c r="AM799">
        <v>1</v>
      </c>
      <c r="AN799" t="s">
        <v>38</v>
      </c>
    </row>
    <row r="800" spans="1:40" x14ac:dyDescent="0.35">
      <c r="A800" t="s">
        <v>34</v>
      </c>
      <c r="B800" t="s">
        <v>35</v>
      </c>
      <c r="C800">
        <v>38.847200000000001</v>
      </c>
      <c r="D800">
        <v>-77.034540000000007</v>
      </c>
      <c r="E800">
        <v>3</v>
      </c>
      <c r="F800" s="1">
        <v>43380</v>
      </c>
      <c r="G800">
        <v>0</v>
      </c>
      <c r="H800">
        <f t="shared" si="79"/>
        <v>363</v>
      </c>
      <c r="I800">
        <f t="shared" si="80"/>
        <v>33.105022831050228</v>
      </c>
      <c r="J800">
        <f t="shared" si="81"/>
        <v>33.120437956204377</v>
      </c>
      <c r="K800">
        <f t="shared" si="82"/>
        <v>33.106874132515159</v>
      </c>
      <c r="L800">
        <f t="shared" si="83"/>
        <v>99.827942188575364</v>
      </c>
      <c r="N800">
        <f t="shared" si="84"/>
        <v>175.68410185822432</v>
      </c>
      <c r="P800" t="s">
        <v>36</v>
      </c>
      <c r="Q800">
        <v>0</v>
      </c>
      <c r="R800" t="s">
        <v>36</v>
      </c>
      <c r="S800">
        <v>0</v>
      </c>
      <c r="T800" t="s">
        <v>36</v>
      </c>
      <c r="U800">
        <v>75</v>
      </c>
      <c r="V800" t="s">
        <v>37</v>
      </c>
      <c r="W800">
        <v>82</v>
      </c>
      <c r="X800" t="s">
        <v>38</v>
      </c>
      <c r="Y800">
        <v>71</v>
      </c>
      <c r="Z800" t="s">
        <v>38</v>
      </c>
      <c r="AA800">
        <v>1</v>
      </c>
      <c r="AB800" t="s">
        <v>38</v>
      </c>
    </row>
    <row r="801" spans="1:28" x14ac:dyDescent="0.35">
      <c r="A801" t="s">
        <v>34</v>
      </c>
      <c r="B801" t="s">
        <v>35</v>
      </c>
      <c r="C801">
        <v>38.847200000000001</v>
      </c>
      <c r="D801">
        <v>-77.034540000000007</v>
      </c>
      <c r="E801">
        <v>3</v>
      </c>
      <c r="F801" s="1">
        <v>43381</v>
      </c>
      <c r="G801">
        <v>0</v>
      </c>
      <c r="H801">
        <f t="shared" si="79"/>
        <v>363</v>
      </c>
      <c r="I801">
        <f t="shared" si="80"/>
        <v>33.105022831050228</v>
      </c>
      <c r="J801">
        <f t="shared" si="81"/>
        <v>33.120437956204377</v>
      </c>
      <c r="K801">
        <f t="shared" si="82"/>
        <v>33.106874132515159</v>
      </c>
      <c r="L801">
        <f t="shared" si="83"/>
        <v>99.827942188575364</v>
      </c>
      <c r="N801">
        <f t="shared" si="84"/>
        <v>175.68410185822432</v>
      </c>
      <c r="P801" t="s">
        <v>36</v>
      </c>
      <c r="Q801">
        <v>0</v>
      </c>
      <c r="R801" t="s">
        <v>36</v>
      </c>
      <c r="S801">
        <v>0</v>
      </c>
      <c r="T801" t="s">
        <v>36</v>
      </c>
      <c r="U801">
        <v>76</v>
      </c>
      <c r="V801" t="s">
        <v>37</v>
      </c>
      <c r="W801">
        <v>85</v>
      </c>
      <c r="X801" t="s">
        <v>38</v>
      </c>
      <c r="Y801">
        <v>71</v>
      </c>
      <c r="Z801" t="s">
        <v>38</v>
      </c>
      <c r="AA801">
        <v>1</v>
      </c>
      <c r="AB801" t="s">
        <v>38</v>
      </c>
    </row>
    <row r="802" spans="1:28" x14ac:dyDescent="0.35">
      <c r="A802" t="s">
        <v>34</v>
      </c>
      <c r="B802" t="s">
        <v>35</v>
      </c>
      <c r="C802">
        <v>38.847200000000001</v>
      </c>
      <c r="D802">
        <v>-77.034540000000007</v>
      </c>
      <c r="E802">
        <v>3</v>
      </c>
      <c r="F802" s="1">
        <v>43382</v>
      </c>
      <c r="G802">
        <v>0</v>
      </c>
      <c r="H802">
        <f t="shared" si="79"/>
        <v>363</v>
      </c>
      <c r="I802">
        <f t="shared" si="80"/>
        <v>33.105022831050228</v>
      </c>
      <c r="J802">
        <f t="shared" si="81"/>
        <v>33.120437956204377</v>
      </c>
      <c r="K802">
        <f t="shared" si="82"/>
        <v>33.106874132515159</v>
      </c>
      <c r="L802">
        <f t="shared" si="83"/>
        <v>99.827942188575364</v>
      </c>
      <c r="N802">
        <f t="shared" si="84"/>
        <v>175.68410185822432</v>
      </c>
      <c r="P802" t="s">
        <v>39</v>
      </c>
      <c r="Q802">
        <v>0</v>
      </c>
      <c r="R802" t="s">
        <v>36</v>
      </c>
      <c r="S802">
        <v>0</v>
      </c>
      <c r="T802" t="s">
        <v>36</v>
      </c>
      <c r="U802">
        <v>76</v>
      </c>
      <c r="V802" t="s">
        <v>37</v>
      </c>
      <c r="W802">
        <v>83</v>
      </c>
      <c r="X802" t="s">
        <v>38</v>
      </c>
      <c r="Y802">
        <v>72</v>
      </c>
      <c r="Z802" t="s">
        <v>38</v>
      </c>
    </row>
    <row r="803" spans="1:28" x14ac:dyDescent="0.35">
      <c r="A803" t="s">
        <v>34</v>
      </c>
      <c r="B803" t="s">
        <v>35</v>
      </c>
      <c r="C803">
        <v>38.847200000000001</v>
      </c>
      <c r="D803">
        <v>-77.034540000000007</v>
      </c>
      <c r="E803">
        <v>3</v>
      </c>
      <c r="F803" s="1">
        <v>43383</v>
      </c>
      <c r="G803">
        <v>0</v>
      </c>
      <c r="H803">
        <f t="shared" si="79"/>
        <v>363</v>
      </c>
      <c r="I803">
        <f t="shared" si="80"/>
        <v>33.105022831050228</v>
      </c>
      <c r="J803">
        <f t="shared" si="81"/>
        <v>33.120437956204377</v>
      </c>
      <c r="K803">
        <f t="shared" si="82"/>
        <v>33.106874132515159</v>
      </c>
      <c r="L803">
        <f t="shared" si="83"/>
        <v>99.827942188575364</v>
      </c>
      <c r="N803">
        <f t="shared" si="84"/>
        <v>175.68410185822432</v>
      </c>
      <c r="P803" t="s">
        <v>39</v>
      </c>
      <c r="Q803">
        <v>0</v>
      </c>
      <c r="R803" t="s">
        <v>36</v>
      </c>
      <c r="S803">
        <v>0</v>
      </c>
      <c r="T803" t="s">
        <v>36</v>
      </c>
      <c r="U803">
        <v>77</v>
      </c>
      <c r="V803" t="s">
        <v>37</v>
      </c>
      <c r="W803">
        <v>84</v>
      </c>
      <c r="X803" t="s">
        <v>38</v>
      </c>
      <c r="Y803">
        <v>73</v>
      </c>
      <c r="Z803" t="s">
        <v>38</v>
      </c>
    </row>
    <row r="804" spans="1:28" x14ac:dyDescent="0.35">
      <c r="A804" t="s">
        <v>34</v>
      </c>
      <c r="B804" t="s">
        <v>35</v>
      </c>
      <c r="C804">
        <v>38.847200000000001</v>
      </c>
      <c r="D804">
        <v>-77.034540000000007</v>
      </c>
      <c r="E804">
        <v>3</v>
      </c>
      <c r="F804" s="1">
        <v>43385</v>
      </c>
      <c r="G804">
        <v>0</v>
      </c>
      <c r="H804">
        <f t="shared" si="79"/>
        <v>363</v>
      </c>
      <c r="I804">
        <f t="shared" si="80"/>
        <v>33.105022831050228</v>
      </c>
      <c r="J804">
        <f t="shared" si="81"/>
        <v>33.120437956204377</v>
      </c>
      <c r="K804">
        <f t="shared" si="82"/>
        <v>33.106874132515159</v>
      </c>
      <c r="L804">
        <f t="shared" si="83"/>
        <v>99.827942188575364</v>
      </c>
      <c r="N804">
        <f t="shared" si="84"/>
        <v>175.68410185822432</v>
      </c>
      <c r="P804" t="s">
        <v>36</v>
      </c>
      <c r="Q804">
        <v>0</v>
      </c>
      <c r="R804" t="s">
        <v>36</v>
      </c>
      <c r="S804">
        <v>0</v>
      </c>
      <c r="T804" t="s">
        <v>36</v>
      </c>
      <c r="U804">
        <v>65</v>
      </c>
      <c r="V804" t="s">
        <v>37</v>
      </c>
      <c r="W804">
        <v>70</v>
      </c>
      <c r="X804" t="s">
        <v>38</v>
      </c>
      <c r="Y804">
        <v>55</v>
      </c>
      <c r="Z804" t="s">
        <v>38</v>
      </c>
    </row>
    <row r="805" spans="1:28" x14ac:dyDescent="0.35">
      <c r="A805" t="s">
        <v>34</v>
      </c>
      <c r="B805" t="s">
        <v>35</v>
      </c>
      <c r="C805">
        <v>38.847200000000001</v>
      </c>
      <c r="D805">
        <v>-77.034540000000007</v>
      </c>
      <c r="E805">
        <v>3</v>
      </c>
      <c r="F805" s="1">
        <v>43389</v>
      </c>
      <c r="G805">
        <v>0</v>
      </c>
      <c r="H805">
        <f t="shared" si="79"/>
        <v>363</v>
      </c>
      <c r="I805">
        <f t="shared" si="80"/>
        <v>33.105022831050228</v>
      </c>
      <c r="J805">
        <f t="shared" si="81"/>
        <v>33.120437956204377</v>
      </c>
      <c r="K805">
        <f t="shared" si="82"/>
        <v>33.106874132515159</v>
      </c>
      <c r="L805">
        <f t="shared" si="83"/>
        <v>99.827942188575364</v>
      </c>
      <c r="N805">
        <f t="shared" si="84"/>
        <v>175.68410185822432</v>
      </c>
      <c r="P805" t="s">
        <v>36</v>
      </c>
      <c r="Q805">
        <v>0</v>
      </c>
      <c r="R805" t="s">
        <v>36</v>
      </c>
      <c r="S805">
        <v>0</v>
      </c>
      <c r="T805" t="s">
        <v>36</v>
      </c>
      <c r="U805">
        <v>63</v>
      </c>
      <c r="V805" t="s">
        <v>37</v>
      </c>
      <c r="W805">
        <v>67</v>
      </c>
      <c r="X805" t="s">
        <v>38</v>
      </c>
      <c r="Y805">
        <v>56</v>
      </c>
      <c r="Z805" t="s">
        <v>38</v>
      </c>
    </row>
    <row r="806" spans="1:28" x14ac:dyDescent="0.35">
      <c r="A806" t="s">
        <v>34</v>
      </c>
      <c r="B806" t="s">
        <v>35</v>
      </c>
      <c r="C806">
        <v>38.847200000000001</v>
      </c>
      <c r="D806">
        <v>-77.034540000000007</v>
      </c>
      <c r="E806">
        <v>3</v>
      </c>
      <c r="F806" s="1">
        <v>43390</v>
      </c>
      <c r="G806">
        <v>0</v>
      </c>
      <c r="H806">
        <f t="shared" si="79"/>
        <v>363</v>
      </c>
      <c r="I806">
        <f t="shared" si="80"/>
        <v>33.105022831050228</v>
      </c>
      <c r="J806">
        <f t="shared" si="81"/>
        <v>33.120437956204377</v>
      </c>
      <c r="K806">
        <f t="shared" si="82"/>
        <v>33.106874132515159</v>
      </c>
      <c r="L806">
        <f t="shared" si="83"/>
        <v>99.827942188575364</v>
      </c>
      <c r="N806">
        <f t="shared" si="84"/>
        <v>175.68410185822432</v>
      </c>
      <c r="P806" t="s">
        <v>36</v>
      </c>
      <c r="Q806">
        <v>0</v>
      </c>
      <c r="R806" t="s">
        <v>36</v>
      </c>
      <c r="S806">
        <v>0</v>
      </c>
      <c r="T806" t="s">
        <v>36</v>
      </c>
      <c r="U806">
        <v>60</v>
      </c>
      <c r="V806" t="s">
        <v>37</v>
      </c>
      <c r="W806">
        <v>70</v>
      </c>
      <c r="X806" t="s">
        <v>38</v>
      </c>
      <c r="Y806">
        <v>53</v>
      </c>
      <c r="Z806" t="s">
        <v>38</v>
      </c>
    </row>
    <row r="807" spans="1:28" x14ac:dyDescent="0.35">
      <c r="A807" t="s">
        <v>34</v>
      </c>
      <c r="B807" t="s">
        <v>35</v>
      </c>
      <c r="C807">
        <v>38.847200000000001</v>
      </c>
      <c r="D807">
        <v>-77.034540000000007</v>
      </c>
      <c r="E807">
        <v>3</v>
      </c>
      <c r="F807" s="1">
        <v>43391</v>
      </c>
      <c r="G807">
        <v>0</v>
      </c>
      <c r="H807">
        <f t="shared" si="79"/>
        <v>363</v>
      </c>
      <c r="I807">
        <f t="shared" si="80"/>
        <v>33.105022831050228</v>
      </c>
      <c r="J807">
        <f t="shared" si="81"/>
        <v>33.120437956204377</v>
      </c>
      <c r="K807">
        <f t="shared" si="82"/>
        <v>33.106874132515159</v>
      </c>
      <c r="L807">
        <f t="shared" si="83"/>
        <v>99.827942188575364</v>
      </c>
      <c r="N807">
        <f t="shared" si="84"/>
        <v>175.68410185822432</v>
      </c>
      <c r="P807" t="s">
        <v>36</v>
      </c>
      <c r="Q807">
        <v>0</v>
      </c>
      <c r="R807" t="s">
        <v>36</v>
      </c>
      <c r="S807">
        <v>0</v>
      </c>
      <c r="T807" t="s">
        <v>36</v>
      </c>
      <c r="U807">
        <v>55</v>
      </c>
      <c r="V807" t="s">
        <v>37</v>
      </c>
      <c r="W807">
        <v>59</v>
      </c>
      <c r="X807" t="s">
        <v>38</v>
      </c>
      <c r="Y807">
        <v>47</v>
      </c>
      <c r="Z807" t="s">
        <v>38</v>
      </c>
    </row>
    <row r="808" spans="1:28" x14ac:dyDescent="0.35">
      <c r="A808" t="s">
        <v>34</v>
      </c>
      <c r="B808" t="s">
        <v>35</v>
      </c>
      <c r="C808">
        <v>38.847200000000001</v>
      </c>
      <c r="D808">
        <v>-77.034540000000007</v>
      </c>
      <c r="E808">
        <v>3</v>
      </c>
      <c r="F808" s="1">
        <v>43394</v>
      </c>
      <c r="G808">
        <v>0</v>
      </c>
      <c r="H808">
        <f t="shared" si="79"/>
        <v>363</v>
      </c>
      <c r="I808">
        <f t="shared" si="80"/>
        <v>33.105022831050228</v>
      </c>
      <c r="J808">
        <f t="shared" si="81"/>
        <v>33.120437956204377</v>
      </c>
      <c r="K808">
        <f t="shared" si="82"/>
        <v>33.106874132515159</v>
      </c>
      <c r="L808">
        <f t="shared" si="83"/>
        <v>99.827942188575364</v>
      </c>
      <c r="N808">
        <f t="shared" si="84"/>
        <v>175.68410185822432</v>
      </c>
      <c r="P808" t="s">
        <v>36</v>
      </c>
      <c r="Q808">
        <v>0</v>
      </c>
      <c r="R808" t="s">
        <v>36</v>
      </c>
      <c r="S808">
        <v>0</v>
      </c>
      <c r="T808" t="s">
        <v>36</v>
      </c>
      <c r="U808">
        <v>53</v>
      </c>
      <c r="V808" t="s">
        <v>37</v>
      </c>
      <c r="W808">
        <v>56</v>
      </c>
      <c r="X808" t="s">
        <v>38</v>
      </c>
      <c r="Y808">
        <v>42</v>
      </c>
      <c r="Z808" t="s">
        <v>38</v>
      </c>
    </row>
    <row r="809" spans="1:28" x14ac:dyDescent="0.35">
      <c r="A809" t="s">
        <v>34</v>
      </c>
      <c r="B809" t="s">
        <v>35</v>
      </c>
      <c r="C809">
        <v>38.847200000000001</v>
      </c>
      <c r="D809">
        <v>-77.034540000000007</v>
      </c>
      <c r="E809">
        <v>3</v>
      </c>
      <c r="F809" s="1">
        <v>43395</v>
      </c>
      <c r="G809">
        <v>0</v>
      </c>
      <c r="H809">
        <f t="shared" si="79"/>
        <v>363</v>
      </c>
      <c r="I809">
        <f t="shared" si="80"/>
        <v>33.105022831050228</v>
      </c>
      <c r="J809">
        <f t="shared" si="81"/>
        <v>33.120437956204377</v>
      </c>
      <c r="K809">
        <f t="shared" si="82"/>
        <v>33.106874132515159</v>
      </c>
      <c r="L809">
        <f t="shared" si="83"/>
        <v>99.827942188575364</v>
      </c>
      <c r="N809">
        <f t="shared" si="84"/>
        <v>175.68410185822432</v>
      </c>
      <c r="P809" t="s">
        <v>36</v>
      </c>
      <c r="Q809">
        <v>0</v>
      </c>
      <c r="R809" t="s">
        <v>36</v>
      </c>
      <c r="S809">
        <v>0</v>
      </c>
      <c r="T809" t="s">
        <v>36</v>
      </c>
      <c r="U809">
        <v>47</v>
      </c>
      <c r="V809" t="s">
        <v>37</v>
      </c>
      <c r="W809">
        <v>58</v>
      </c>
      <c r="X809" t="s">
        <v>38</v>
      </c>
      <c r="Y809">
        <v>38</v>
      </c>
      <c r="Z809" t="s">
        <v>38</v>
      </c>
    </row>
    <row r="810" spans="1:28" x14ac:dyDescent="0.35">
      <c r="A810" t="s">
        <v>34</v>
      </c>
      <c r="B810" t="s">
        <v>35</v>
      </c>
      <c r="C810">
        <v>38.847200000000001</v>
      </c>
      <c r="D810">
        <v>-77.034540000000007</v>
      </c>
      <c r="E810">
        <v>3</v>
      </c>
      <c r="F810" s="1">
        <v>43396</v>
      </c>
      <c r="G810">
        <v>0</v>
      </c>
      <c r="H810">
        <f t="shared" si="79"/>
        <v>363</v>
      </c>
      <c r="I810">
        <f t="shared" si="80"/>
        <v>33.105022831050228</v>
      </c>
      <c r="J810">
        <f t="shared" si="81"/>
        <v>33.120437956204377</v>
      </c>
      <c r="K810">
        <f t="shared" si="82"/>
        <v>33.106874132515159</v>
      </c>
      <c r="L810">
        <f t="shared" si="83"/>
        <v>99.827942188575364</v>
      </c>
      <c r="N810">
        <f t="shared" si="84"/>
        <v>175.68410185822432</v>
      </c>
      <c r="P810" t="s">
        <v>36</v>
      </c>
      <c r="Q810">
        <v>0</v>
      </c>
      <c r="R810" t="s">
        <v>36</v>
      </c>
      <c r="S810">
        <v>0</v>
      </c>
      <c r="T810" t="s">
        <v>36</v>
      </c>
      <c r="U810">
        <v>56</v>
      </c>
      <c r="V810" t="s">
        <v>37</v>
      </c>
      <c r="W810">
        <v>72</v>
      </c>
      <c r="X810" t="s">
        <v>38</v>
      </c>
      <c r="Y810">
        <v>45</v>
      </c>
      <c r="Z810" t="s">
        <v>38</v>
      </c>
    </row>
    <row r="811" spans="1:28" x14ac:dyDescent="0.35">
      <c r="A811" t="s">
        <v>34</v>
      </c>
      <c r="B811" t="s">
        <v>35</v>
      </c>
      <c r="C811">
        <v>38.847200000000001</v>
      </c>
      <c r="D811">
        <v>-77.034540000000007</v>
      </c>
      <c r="E811">
        <v>3</v>
      </c>
      <c r="F811" s="1">
        <v>43397</v>
      </c>
      <c r="G811">
        <v>0</v>
      </c>
      <c r="H811">
        <f t="shared" si="79"/>
        <v>363</v>
      </c>
      <c r="I811">
        <f t="shared" si="80"/>
        <v>33.105022831050228</v>
      </c>
      <c r="J811">
        <f t="shared" si="81"/>
        <v>33.120437956204377</v>
      </c>
      <c r="K811">
        <f t="shared" si="82"/>
        <v>33.106874132515159</v>
      </c>
      <c r="L811">
        <f t="shared" si="83"/>
        <v>99.827942188575364</v>
      </c>
      <c r="N811">
        <f t="shared" si="84"/>
        <v>175.68410185822432</v>
      </c>
      <c r="P811" t="s">
        <v>36</v>
      </c>
      <c r="Q811">
        <v>0</v>
      </c>
      <c r="R811" t="s">
        <v>36</v>
      </c>
      <c r="S811">
        <v>0</v>
      </c>
      <c r="T811" t="s">
        <v>36</v>
      </c>
      <c r="U811">
        <v>54</v>
      </c>
      <c r="V811" t="s">
        <v>37</v>
      </c>
      <c r="W811">
        <v>58</v>
      </c>
      <c r="X811" t="s">
        <v>38</v>
      </c>
      <c r="Y811">
        <v>43</v>
      </c>
      <c r="Z811" t="s">
        <v>38</v>
      </c>
    </row>
    <row r="812" spans="1:28" x14ac:dyDescent="0.35">
      <c r="A812" t="s">
        <v>34</v>
      </c>
      <c r="B812" t="s">
        <v>35</v>
      </c>
      <c r="C812">
        <v>38.847200000000001</v>
      </c>
      <c r="D812">
        <v>-77.034540000000007</v>
      </c>
      <c r="E812">
        <v>3</v>
      </c>
      <c r="F812" s="1">
        <v>43398</v>
      </c>
      <c r="G812">
        <v>0</v>
      </c>
      <c r="H812">
        <f t="shared" si="79"/>
        <v>363</v>
      </c>
      <c r="I812">
        <f t="shared" si="80"/>
        <v>33.105022831050228</v>
      </c>
      <c r="J812">
        <f t="shared" si="81"/>
        <v>33.120437956204377</v>
      </c>
      <c r="K812">
        <f t="shared" si="82"/>
        <v>33.106874132515159</v>
      </c>
      <c r="L812">
        <f t="shared" si="83"/>
        <v>99.827942188575364</v>
      </c>
      <c r="N812">
        <f t="shared" si="84"/>
        <v>175.68410185822432</v>
      </c>
      <c r="P812" t="s">
        <v>36</v>
      </c>
      <c r="Q812">
        <v>0</v>
      </c>
      <c r="R812" t="s">
        <v>36</v>
      </c>
      <c r="S812">
        <v>0</v>
      </c>
      <c r="T812" t="s">
        <v>36</v>
      </c>
      <c r="U812">
        <v>47</v>
      </c>
      <c r="V812" t="s">
        <v>37</v>
      </c>
      <c r="W812">
        <v>55</v>
      </c>
      <c r="X812" t="s">
        <v>38</v>
      </c>
      <c r="Y812">
        <v>40</v>
      </c>
      <c r="Z812" t="s">
        <v>38</v>
      </c>
    </row>
    <row r="813" spans="1:28" x14ac:dyDescent="0.35">
      <c r="A813" t="s">
        <v>34</v>
      </c>
      <c r="B813" t="s">
        <v>35</v>
      </c>
      <c r="C813">
        <v>38.847200000000001</v>
      </c>
      <c r="D813">
        <v>-77.034540000000007</v>
      </c>
      <c r="E813">
        <v>3</v>
      </c>
      <c r="F813" s="1">
        <v>43402</v>
      </c>
      <c r="G813">
        <v>0</v>
      </c>
      <c r="H813">
        <f t="shared" si="79"/>
        <v>363</v>
      </c>
      <c r="I813">
        <f t="shared" si="80"/>
        <v>33.105022831050228</v>
      </c>
      <c r="J813">
        <f t="shared" si="81"/>
        <v>33.120437956204377</v>
      </c>
      <c r="K813">
        <f t="shared" si="82"/>
        <v>33.106874132515159</v>
      </c>
      <c r="L813">
        <f t="shared" si="83"/>
        <v>99.827942188575364</v>
      </c>
      <c r="N813">
        <f t="shared" si="84"/>
        <v>175.68410185822432</v>
      </c>
      <c r="P813" t="s">
        <v>39</v>
      </c>
      <c r="Q813">
        <v>0</v>
      </c>
      <c r="R813" t="s">
        <v>36</v>
      </c>
      <c r="S813">
        <v>0</v>
      </c>
      <c r="T813" t="s">
        <v>36</v>
      </c>
      <c r="U813">
        <v>55</v>
      </c>
      <c r="V813" t="s">
        <v>37</v>
      </c>
      <c r="W813">
        <v>62</v>
      </c>
      <c r="X813" t="s">
        <v>38</v>
      </c>
      <c r="Y813">
        <v>48</v>
      </c>
      <c r="Z813" t="s">
        <v>38</v>
      </c>
    </row>
    <row r="814" spans="1:28" x14ac:dyDescent="0.35">
      <c r="A814" t="s">
        <v>34</v>
      </c>
      <c r="B814" t="s">
        <v>35</v>
      </c>
      <c r="C814">
        <v>38.847200000000001</v>
      </c>
      <c r="D814">
        <v>-77.034540000000007</v>
      </c>
      <c r="E814">
        <v>3</v>
      </c>
      <c r="F814" s="1">
        <v>43403</v>
      </c>
      <c r="G814">
        <v>0</v>
      </c>
      <c r="H814">
        <f t="shared" si="79"/>
        <v>363</v>
      </c>
      <c r="I814">
        <f t="shared" si="80"/>
        <v>33.105022831050228</v>
      </c>
      <c r="J814">
        <f t="shared" si="81"/>
        <v>33.120437956204377</v>
      </c>
      <c r="K814">
        <f t="shared" si="82"/>
        <v>33.106874132515159</v>
      </c>
      <c r="L814">
        <f t="shared" si="83"/>
        <v>99.827942188575364</v>
      </c>
      <c r="N814">
        <f t="shared" si="84"/>
        <v>175.68410185822432</v>
      </c>
      <c r="P814" t="s">
        <v>36</v>
      </c>
      <c r="Q814">
        <v>0</v>
      </c>
      <c r="R814" t="s">
        <v>36</v>
      </c>
      <c r="S814">
        <v>0</v>
      </c>
      <c r="T814" t="s">
        <v>36</v>
      </c>
      <c r="U814">
        <v>53</v>
      </c>
      <c r="V814" t="s">
        <v>37</v>
      </c>
      <c r="W814">
        <v>65</v>
      </c>
      <c r="X814" t="s">
        <v>38</v>
      </c>
      <c r="Y814">
        <v>43</v>
      </c>
      <c r="Z814" t="s">
        <v>38</v>
      </c>
    </row>
    <row r="815" spans="1:28" x14ac:dyDescent="0.35">
      <c r="A815" t="s">
        <v>34</v>
      </c>
      <c r="B815" t="s">
        <v>35</v>
      </c>
      <c r="C815">
        <v>38.847200000000001</v>
      </c>
      <c r="D815">
        <v>-77.034540000000007</v>
      </c>
      <c r="E815">
        <v>3</v>
      </c>
      <c r="F815" s="1">
        <v>43404</v>
      </c>
      <c r="G815">
        <v>0</v>
      </c>
      <c r="H815">
        <f t="shared" si="79"/>
        <v>363</v>
      </c>
      <c r="I815">
        <f t="shared" si="80"/>
        <v>33.105022831050228</v>
      </c>
      <c r="J815">
        <f t="shared" si="81"/>
        <v>33.120437956204377</v>
      </c>
      <c r="K815">
        <f t="shared" si="82"/>
        <v>33.106874132515159</v>
      </c>
      <c r="L815">
        <f t="shared" si="83"/>
        <v>99.827942188575364</v>
      </c>
      <c r="N815">
        <f t="shared" si="84"/>
        <v>175.68410185822432</v>
      </c>
      <c r="P815" t="s">
        <v>36</v>
      </c>
      <c r="Q815">
        <v>0</v>
      </c>
      <c r="R815" t="s">
        <v>36</v>
      </c>
      <c r="S815">
        <v>0</v>
      </c>
      <c r="T815" t="s">
        <v>36</v>
      </c>
      <c r="U815">
        <v>55</v>
      </c>
      <c r="V815" t="s">
        <v>37</v>
      </c>
      <c r="W815">
        <v>69</v>
      </c>
      <c r="X815" t="s">
        <v>38</v>
      </c>
      <c r="Y815">
        <v>47</v>
      </c>
      <c r="Z815" t="s">
        <v>38</v>
      </c>
    </row>
    <row r="816" spans="1:28" x14ac:dyDescent="0.35">
      <c r="A816" t="s">
        <v>34</v>
      </c>
      <c r="B816" t="s">
        <v>35</v>
      </c>
      <c r="C816">
        <v>38.847200000000001</v>
      </c>
      <c r="D816">
        <v>-77.034540000000007</v>
      </c>
      <c r="E816">
        <v>3</v>
      </c>
      <c r="F816" s="1">
        <v>43405</v>
      </c>
      <c r="G816">
        <v>0</v>
      </c>
      <c r="H816">
        <f t="shared" si="79"/>
        <v>363</v>
      </c>
      <c r="I816">
        <f t="shared" si="80"/>
        <v>33.105022831050228</v>
      </c>
      <c r="J816">
        <f t="shared" si="81"/>
        <v>33.120437956204377</v>
      </c>
      <c r="K816">
        <f t="shared" si="82"/>
        <v>33.106874132515159</v>
      </c>
      <c r="L816">
        <f t="shared" si="83"/>
        <v>99.827942188575364</v>
      </c>
      <c r="N816">
        <f t="shared" si="84"/>
        <v>175.68410185822432</v>
      </c>
      <c r="P816" t="s">
        <v>36</v>
      </c>
      <c r="Q816">
        <v>0</v>
      </c>
      <c r="R816" t="s">
        <v>36</v>
      </c>
      <c r="S816">
        <v>0</v>
      </c>
      <c r="T816" t="s">
        <v>36</v>
      </c>
      <c r="U816">
        <v>63</v>
      </c>
      <c r="V816" t="s">
        <v>37</v>
      </c>
      <c r="W816">
        <v>76</v>
      </c>
      <c r="X816" t="s">
        <v>38</v>
      </c>
      <c r="Y816">
        <v>57</v>
      </c>
      <c r="Z816" t="s">
        <v>38</v>
      </c>
    </row>
    <row r="817" spans="1:28" x14ac:dyDescent="0.35">
      <c r="A817" t="s">
        <v>34</v>
      </c>
      <c r="B817" t="s">
        <v>35</v>
      </c>
      <c r="C817">
        <v>38.847200000000001</v>
      </c>
      <c r="D817">
        <v>-77.034540000000007</v>
      </c>
      <c r="E817">
        <v>3</v>
      </c>
      <c r="F817" s="1">
        <v>43408</v>
      </c>
      <c r="G817">
        <v>0</v>
      </c>
      <c r="H817">
        <f t="shared" si="79"/>
        <v>363</v>
      </c>
      <c r="I817">
        <f t="shared" si="80"/>
        <v>33.105022831050228</v>
      </c>
      <c r="J817">
        <f t="shared" si="81"/>
        <v>33.120437956204377</v>
      </c>
      <c r="K817">
        <f t="shared" si="82"/>
        <v>33.106874132515159</v>
      </c>
      <c r="L817">
        <f t="shared" si="83"/>
        <v>99.827942188575364</v>
      </c>
      <c r="N817">
        <f t="shared" si="84"/>
        <v>175.68410185822432</v>
      </c>
      <c r="P817" t="s">
        <v>36</v>
      </c>
      <c r="Q817">
        <v>0</v>
      </c>
      <c r="R817" t="s">
        <v>36</v>
      </c>
      <c r="S817">
        <v>0</v>
      </c>
      <c r="T817" t="s">
        <v>36</v>
      </c>
      <c r="U817">
        <v>51</v>
      </c>
      <c r="V817" t="s">
        <v>37</v>
      </c>
      <c r="W817">
        <v>59</v>
      </c>
      <c r="X817" t="s">
        <v>38</v>
      </c>
      <c r="Y817">
        <v>42</v>
      </c>
      <c r="Z817" t="s">
        <v>38</v>
      </c>
    </row>
    <row r="818" spans="1:28" x14ac:dyDescent="0.35">
      <c r="A818" t="s">
        <v>34</v>
      </c>
      <c r="B818" t="s">
        <v>35</v>
      </c>
      <c r="C818">
        <v>38.847200000000001</v>
      </c>
      <c r="D818">
        <v>-77.034540000000007</v>
      </c>
      <c r="E818">
        <v>3</v>
      </c>
      <c r="F818" s="1">
        <v>43411</v>
      </c>
      <c r="G818">
        <v>0</v>
      </c>
      <c r="H818">
        <f t="shared" si="79"/>
        <v>363</v>
      </c>
      <c r="I818">
        <f t="shared" si="80"/>
        <v>33.105022831050228</v>
      </c>
      <c r="J818">
        <f t="shared" si="81"/>
        <v>33.120437956204377</v>
      </c>
      <c r="K818">
        <f t="shared" si="82"/>
        <v>33.106874132515159</v>
      </c>
      <c r="L818">
        <f t="shared" si="83"/>
        <v>99.827942188575364</v>
      </c>
      <c r="N818">
        <f t="shared" si="84"/>
        <v>175.68410185822432</v>
      </c>
      <c r="P818" t="s">
        <v>36</v>
      </c>
      <c r="Q818">
        <v>0</v>
      </c>
      <c r="R818" t="s">
        <v>36</v>
      </c>
      <c r="S818">
        <v>0</v>
      </c>
      <c r="T818" t="s">
        <v>36</v>
      </c>
      <c r="U818">
        <v>57</v>
      </c>
      <c r="V818" t="s">
        <v>37</v>
      </c>
      <c r="W818">
        <v>66</v>
      </c>
      <c r="X818" t="s">
        <v>38</v>
      </c>
      <c r="Y818">
        <v>48</v>
      </c>
      <c r="Z818" t="s">
        <v>38</v>
      </c>
      <c r="AA818">
        <v>1</v>
      </c>
      <c r="AB818" t="s">
        <v>38</v>
      </c>
    </row>
    <row r="819" spans="1:28" x14ac:dyDescent="0.35">
      <c r="A819" t="s">
        <v>34</v>
      </c>
      <c r="B819" t="s">
        <v>35</v>
      </c>
      <c r="C819">
        <v>38.847200000000001</v>
      </c>
      <c r="D819">
        <v>-77.034540000000007</v>
      </c>
      <c r="E819">
        <v>3</v>
      </c>
      <c r="F819" s="1">
        <v>43412</v>
      </c>
      <c r="G819">
        <v>0</v>
      </c>
      <c r="H819">
        <f t="shared" si="79"/>
        <v>363</v>
      </c>
      <c r="I819">
        <f t="shared" si="80"/>
        <v>33.105022831050228</v>
      </c>
      <c r="J819">
        <f t="shared" si="81"/>
        <v>33.120437956204377</v>
      </c>
      <c r="K819">
        <f t="shared" si="82"/>
        <v>33.106874132515159</v>
      </c>
      <c r="L819">
        <f t="shared" si="83"/>
        <v>99.827942188575364</v>
      </c>
      <c r="N819">
        <f t="shared" si="84"/>
        <v>175.68410185822432</v>
      </c>
      <c r="P819" t="s">
        <v>36</v>
      </c>
      <c r="Q819">
        <v>0</v>
      </c>
      <c r="R819" t="s">
        <v>36</v>
      </c>
      <c r="S819">
        <v>0</v>
      </c>
      <c r="T819" t="s">
        <v>36</v>
      </c>
      <c r="U819">
        <v>56</v>
      </c>
      <c r="V819" t="s">
        <v>37</v>
      </c>
      <c r="W819">
        <v>61</v>
      </c>
      <c r="X819" t="s">
        <v>38</v>
      </c>
      <c r="Y819">
        <v>50</v>
      </c>
      <c r="Z819" t="s">
        <v>38</v>
      </c>
    </row>
    <row r="820" spans="1:28" x14ac:dyDescent="0.35">
      <c r="A820" t="s">
        <v>34</v>
      </c>
      <c r="B820" t="s">
        <v>35</v>
      </c>
      <c r="C820">
        <v>38.847200000000001</v>
      </c>
      <c r="D820">
        <v>-77.034540000000007</v>
      </c>
      <c r="E820">
        <v>3</v>
      </c>
      <c r="F820" s="1">
        <v>43414</v>
      </c>
      <c r="G820">
        <v>0</v>
      </c>
      <c r="H820">
        <f t="shared" si="79"/>
        <v>363</v>
      </c>
      <c r="I820">
        <f t="shared" si="80"/>
        <v>33.105022831050228</v>
      </c>
      <c r="J820">
        <f t="shared" si="81"/>
        <v>33.120437956204377</v>
      </c>
      <c r="K820">
        <f t="shared" si="82"/>
        <v>33.106874132515159</v>
      </c>
      <c r="L820">
        <f t="shared" si="83"/>
        <v>99.827942188575364</v>
      </c>
      <c r="N820">
        <f t="shared" si="84"/>
        <v>175.68410185822432</v>
      </c>
      <c r="P820" t="s">
        <v>36</v>
      </c>
      <c r="Q820">
        <v>0</v>
      </c>
      <c r="R820" t="s">
        <v>36</v>
      </c>
      <c r="S820">
        <v>0</v>
      </c>
      <c r="T820" t="s">
        <v>36</v>
      </c>
      <c r="U820">
        <v>46</v>
      </c>
      <c r="V820" t="s">
        <v>37</v>
      </c>
      <c r="W820">
        <v>50</v>
      </c>
      <c r="X820" t="s">
        <v>38</v>
      </c>
      <c r="Y820">
        <v>33</v>
      </c>
      <c r="Z820" t="s">
        <v>38</v>
      </c>
    </row>
    <row r="821" spans="1:28" x14ac:dyDescent="0.35">
      <c r="A821" t="s">
        <v>34</v>
      </c>
      <c r="B821" t="s">
        <v>35</v>
      </c>
      <c r="C821">
        <v>38.847200000000001</v>
      </c>
      <c r="D821">
        <v>-77.034540000000007</v>
      </c>
      <c r="E821">
        <v>3</v>
      </c>
      <c r="F821" s="1">
        <v>43415</v>
      </c>
      <c r="G821">
        <v>0</v>
      </c>
      <c r="H821">
        <f t="shared" si="79"/>
        <v>363</v>
      </c>
      <c r="I821">
        <f t="shared" si="80"/>
        <v>33.105022831050228</v>
      </c>
      <c r="J821">
        <f t="shared" si="81"/>
        <v>33.120437956204377</v>
      </c>
      <c r="K821">
        <f t="shared" si="82"/>
        <v>33.106874132515159</v>
      </c>
      <c r="L821">
        <f t="shared" si="83"/>
        <v>99.827942188575364</v>
      </c>
      <c r="N821">
        <f t="shared" si="84"/>
        <v>175.68410185822432</v>
      </c>
      <c r="P821" t="s">
        <v>36</v>
      </c>
      <c r="Q821">
        <v>0</v>
      </c>
      <c r="R821" t="s">
        <v>36</v>
      </c>
      <c r="S821">
        <v>0</v>
      </c>
      <c r="T821" t="s">
        <v>36</v>
      </c>
      <c r="U821">
        <v>38</v>
      </c>
      <c r="V821" t="s">
        <v>37</v>
      </c>
      <c r="W821">
        <v>48</v>
      </c>
      <c r="X821" t="s">
        <v>38</v>
      </c>
      <c r="Y821">
        <v>31</v>
      </c>
      <c r="Z821" t="s">
        <v>38</v>
      </c>
    </row>
    <row r="822" spans="1:28" x14ac:dyDescent="0.35">
      <c r="A822" t="s">
        <v>34</v>
      </c>
      <c r="B822" t="s">
        <v>35</v>
      </c>
      <c r="C822">
        <v>38.847200000000001</v>
      </c>
      <c r="D822">
        <v>-77.034540000000007</v>
      </c>
      <c r="E822">
        <v>3</v>
      </c>
      <c r="F822" s="1">
        <v>43418</v>
      </c>
      <c r="G822">
        <v>0</v>
      </c>
      <c r="H822">
        <f t="shared" si="79"/>
        <v>363</v>
      </c>
      <c r="I822">
        <f t="shared" si="80"/>
        <v>33.105022831050228</v>
      </c>
      <c r="J822">
        <f t="shared" si="81"/>
        <v>33.120437956204377</v>
      </c>
      <c r="K822">
        <f t="shared" si="82"/>
        <v>33.106874132515159</v>
      </c>
      <c r="L822">
        <f t="shared" si="83"/>
        <v>99.827942188575364</v>
      </c>
      <c r="N822">
        <f t="shared" si="84"/>
        <v>175.68410185822432</v>
      </c>
      <c r="P822" t="s">
        <v>36</v>
      </c>
      <c r="Q822">
        <v>0</v>
      </c>
      <c r="R822" t="s">
        <v>36</v>
      </c>
      <c r="S822">
        <v>0</v>
      </c>
      <c r="T822" t="s">
        <v>36</v>
      </c>
      <c r="U822">
        <v>43</v>
      </c>
      <c r="V822" t="s">
        <v>37</v>
      </c>
      <c r="W822">
        <v>46</v>
      </c>
      <c r="X822" t="s">
        <v>38</v>
      </c>
      <c r="Y822">
        <v>38</v>
      </c>
      <c r="Z822" t="s">
        <v>38</v>
      </c>
    </row>
    <row r="823" spans="1:28" x14ac:dyDescent="0.35">
      <c r="A823" t="s">
        <v>34</v>
      </c>
      <c r="B823" t="s">
        <v>35</v>
      </c>
      <c r="C823">
        <v>38.847200000000001</v>
      </c>
      <c r="D823">
        <v>-77.034540000000007</v>
      </c>
      <c r="E823">
        <v>3</v>
      </c>
      <c r="F823" s="1">
        <v>43421</v>
      </c>
      <c r="G823">
        <v>0</v>
      </c>
      <c r="H823">
        <f t="shared" si="79"/>
        <v>363</v>
      </c>
      <c r="I823">
        <f t="shared" si="80"/>
        <v>33.105022831050228</v>
      </c>
      <c r="J823">
        <f t="shared" si="81"/>
        <v>33.120437956204377</v>
      </c>
      <c r="K823">
        <f t="shared" si="82"/>
        <v>33.106874132515159</v>
      </c>
      <c r="L823">
        <f t="shared" si="83"/>
        <v>99.827942188575364</v>
      </c>
      <c r="N823">
        <f t="shared" si="84"/>
        <v>175.68410185822432</v>
      </c>
      <c r="P823" t="s">
        <v>36</v>
      </c>
      <c r="Q823">
        <v>0</v>
      </c>
      <c r="R823" t="s">
        <v>36</v>
      </c>
      <c r="S823">
        <v>0</v>
      </c>
      <c r="T823" t="s">
        <v>36</v>
      </c>
      <c r="U823">
        <v>46</v>
      </c>
      <c r="V823" t="s">
        <v>37</v>
      </c>
      <c r="W823">
        <v>51</v>
      </c>
      <c r="X823" t="s">
        <v>38</v>
      </c>
      <c r="Y823">
        <v>40</v>
      </c>
      <c r="Z823" t="s">
        <v>38</v>
      </c>
    </row>
    <row r="824" spans="1:28" x14ac:dyDescent="0.35">
      <c r="A824" t="s">
        <v>34</v>
      </c>
      <c r="B824" t="s">
        <v>35</v>
      </c>
      <c r="C824">
        <v>38.847200000000001</v>
      </c>
      <c r="D824">
        <v>-77.034540000000007</v>
      </c>
      <c r="E824">
        <v>3</v>
      </c>
      <c r="F824" s="1">
        <v>43422</v>
      </c>
      <c r="G824">
        <v>0</v>
      </c>
      <c r="H824">
        <f t="shared" si="79"/>
        <v>363</v>
      </c>
      <c r="I824">
        <f t="shared" si="80"/>
        <v>33.105022831050228</v>
      </c>
      <c r="J824">
        <f t="shared" si="81"/>
        <v>33.120437956204377</v>
      </c>
      <c r="K824">
        <f t="shared" si="82"/>
        <v>33.106874132515159</v>
      </c>
      <c r="L824">
        <f t="shared" si="83"/>
        <v>99.827942188575364</v>
      </c>
      <c r="N824">
        <f t="shared" si="84"/>
        <v>175.68410185822432</v>
      </c>
      <c r="P824" t="s">
        <v>36</v>
      </c>
      <c r="Q824">
        <v>0</v>
      </c>
      <c r="R824" t="s">
        <v>36</v>
      </c>
      <c r="S824">
        <v>0</v>
      </c>
      <c r="T824" t="s">
        <v>36</v>
      </c>
      <c r="U824">
        <v>43</v>
      </c>
      <c r="V824" t="s">
        <v>37</v>
      </c>
      <c r="W824">
        <v>52</v>
      </c>
      <c r="X824" t="s">
        <v>38</v>
      </c>
      <c r="Y824">
        <v>34</v>
      </c>
      <c r="Z824" t="s">
        <v>38</v>
      </c>
    </row>
    <row r="825" spans="1:28" x14ac:dyDescent="0.35">
      <c r="A825" t="s">
        <v>34</v>
      </c>
      <c r="B825" t="s">
        <v>35</v>
      </c>
      <c r="C825">
        <v>38.847200000000001</v>
      </c>
      <c r="D825">
        <v>-77.034540000000007</v>
      </c>
      <c r="E825">
        <v>3</v>
      </c>
      <c r="F825" s="1">
        <v>43423</v>
      </c>
      <c r="G825">
        <v>0</v>
      </c>
      <c r="H825">
        <f t="shared" si="79"/>
        <v>363</v>
      </c>
      <c r="I825">
        <f t="shared" si="80"/>
        <v>33.105022831050228</v>
      </c>
      <c r="J825">
        <f t="shared" si="81"/>
        <v>33.120437956204377</v>
      </c>
      <c r="K825">
        <f t="shared" si="82"/>
        <v>33.106874132515159</v>
      </c>
      <c r="L825">
        <f t="shared" si="83"/>
        <v>99.827942188575364</v>
      </c>
      <c r="N825">
        <f t="shared" si="84"/>
        <v>175.68410185822432</v>
      </c>
      <c r="P825" t="s">
        <v>36</v>
      </c>
      <c r="Q825">
        <v>0</v>
      </c>
      <c r="R825" t="s">
        <v>36</v>
      </c>
      <c r="S825">
        <v>0</v>
      </c>
      <c r="T825" t="s">
        <v>36</v>
      </c>
      <c r="U825">
        <v>48</v>
      </c>
      <c r="V825" t="s">
        <v>37</v>
      </c>
      <c r="W825">
        <v>59</v>
      </c>
      <c r="X825" t="s">
        <v>38</v>
      </c>
      <c r="Y825">
        <v>40</v>
      </c>
      <c r="Z825" t="s">
        <v>38</v>
      </c>
    </row>
    <row r="826" spans="1:28" x14ac:dyDescent="0.35">
      <c r="A826" t="s">
        <v>34</v>
      </c>
      <c r="B826" t="s">
        <v>35</v>
      </c>
      <c r="C826">
        <v>38.847200000000001</v>
      </c>
      <c r="D826">
        <v>-77.034540000000007</v>
      </c>
      <c r="E826">
        <v>3</v>
      </c>
      <c r="F826" s="1">
        <v>43424</v>
      </c>
      <c r="G826">
        <v>0</v>
      </c>
      <c r="H826">
        <f t="shared" si="79"/>
        <v>363</v>
      </c>
      <c r="I826">
        <f t="shared" si="80"/>
        <v>33.105022831050228</v>
      </c>
      <c r="J826">
        <f t="shared" si="81"/>
        <v>33.120437956204377</v>
      </c>
      <c r="K826">
        <f t="shared" si="82"/>
        <v>33.106874132515159</v>
      </c>
      <c r="L826">
        <f t="shared" si="83"/>
        <v>99.827942188575364</v>
      </c>
      <c r="N826">
        <f t="shared" si="84"/>
        <v>175.68410185822432</v>
      </c>
      <c r="P826" t="s">
        <v>39</v>
      </c>
      <c r="Q826">
        <v>0</v>
      </c>
      <c r="R826" t="s">
        <v>36</v>
      </c>
      <c r="S826">
        <v>0</v>
      </c>
      <c r="T826" t="s">
        <v>36</v>
      </c>
      <c r="U826">
        <v>51</v>
      </c>
      <c r="V826" t="s">
        <v>37</v>
      </c>
      <c r="W826">
        <v>56</v>
      </c>
      <c r="X826" t="s">
        <v>38</v>
      </c>
      <c r="Y826">
        <v>42</v>
      </c>
      <c r="Z826" t="s">
        <v>38</v>
      </c>
    </row>
    <row r="827" spans="1:28" x14ac:dyDescent="0.35">
      <c r="A827" t="s">
        <v>34</v>
      </c>
      <c r="B827" t="s">
        <v>35</v>
      </c>
      <c r="C827">
        <v>38.847200000000001</v>
      </c>
      <c r="D827">
        <v>-77.034540000000007</v>
      </c>
      <c r="E827">
        <v>3</v>
      </c>
      <c r="F827" s="1">
        <v>43425</v>
      </c>
      <c r="G827">
        <v>0</v>
      </c>
      <c r="H827">
        <f t="shared" si="79"/>
        <v>363</v>
      </c>
      <c r="I827">
        <f t="shared" si="80"/>
        <v>33.105022831050228</v>
      </c>
      <c r="J827">
        <f t="shared" si="81"/>
        <v>33.120437956204377</v>
      </c>
      <c r="K827">
        <f t="shared" si="82"/>
        <v>33.106874132515159</v>
      </c>
      <c r="L827">
        <f t="shared" si="83"/>
        <v>99.827942188575364</v>
      </c>
      <c r="N827">
        <f t="shared" si="84"/>
        <v>175.68410185822432</v>
      </c>
      <c r="P827" t="s">
        <v>36</v>
      </c>
      <c r="Q827">
        <v>0</v>
      </c>
      <c r="R827" t="s">
        <v>36</v>
      </c>
      <c r="S827">
        <v>0</v>
      </c>
      <c r="T827" t="s">
        <v>36</v>
      </c>
      <c r="U827">
        <v>44</v>
      </c>
      <c r="V827" t="s">
        <v>37</v>
      </c>
      <c r="W827">
        <v>55</v>
      </c>
      <c r="X827" t="s">
        <v>38</v>
      </c>
      <c r="Y827">
        <v>33</v>
      </c>
      <c r="Z827" t="s">
        <v>38</v>
      </c>
    </row>
    <row r="828" spans="1:28" x14ac:dyDescent="0.35">
      <c r="A828" t="s">
        <v>34</v>
      </c>
      <c r="B828" t="s">
        <v>35</v>
      </c>
      <c r="C828">
        <v>38.847200000000001</v>
      </c>
      <c r="D828">
        <v>-77.034540000000007</v>
      </c>
      <c r="E828">
        <v>3</v>
      </c>
      <c r="F828" s="1">
        <v>43426</v>
      </c>
      <c r="G828">
        <v>0</v>
      </c>
      <c r="H828">
        <f t="shared" si="79"/>
        <v>363</v>
      </c>
      <c r="I828">
        <f t="shared" si="80"/>
        <v>33.105022831050228</v>
      </c>
      <c r="J828">
        <f t="shared" si="81"/>
        <v>33.120437956204377</v>
      </c>
      <c r="K828">
        <f t="shared" si="82"/>
        <v>33.106874132515159</v>
      </c>
      <c r="L828">
        <f t="shared" si="83"/>
        <v>99.827942188575364</v>
      </c>
      <c r="N828">
        <f t="shared" si="84"/>
        <v>175.68410185822432</v>
      </c>
      <c r="P828" t="s">
        <v>36</v>
      </c>
      <c r="Q828">
        <v>0</v>
      </c>
      <c r="R828" t="s">
        <v>36</v>
      </c>
      <c r="S828">
        <v>0</v>
      </c>
      <c r="T828" t="s">
        <v>36</v>
      </c>
      <c r="U828">
        <v>37</v>
      </c>
      <c r="V828" t="s">
        <v>37</v>
      </c>
      <c r="W828">
        <v>42</v>
      </c>
      <c r="X828" t="s">
        <v>38</v>
      </c>
      <c r="Y828">
        <v>29</v>
      </c>
      <c r="Z828" t="s">
        <v>38</v>
      </c>
    </row>
    <row r="829" spans="1:28" x14ac:dyDescent="0.35">
      <c r="A829" t="s">
        <v>34</v>
      </c>
      <c r="B829" t="s">
        <v>35</v>
      </c>
      <c r="C829">
        <v>38.847200000000001</v>
      </c>
      <c r="D829">
        <v>-77.034540000000007</v>
      </c>
      <c r="E829">
        <v>3</v>
      </c>
      <c r="F829" s="1">
        <v>43427</v>
      </c>
      <c r="G829">
        <v>0</v>
      </c>
      <c r="H829">
        <f t="shared" si="79"/>
        <v>363</v>
      </c>
      <c r="I829">
        <f t="shared" si="80"/>
        <v>33.105022831050228</v>
      </c>
      <c r="J829">
        <f t="shared" si="81"/>
        <v>33.120437956204377</v>
      </c>
      <c r="K829">
        <f t="shared" si="82"/>
        <v>33.106874132515159</v>
      </c>
      <c r="L829">
        <f t="shared" si="83"/>
        <v>99.827942188575364</v>
      </c>
      <c r="N829">
        <f t="shared" si="84"/>
        <v>175.68410185822432</v>
      </c>
      <c r="P829" t="s">
        <v>36</v>
      </c>
      <c r="Q829">
        <v>0</v>
      </c>
      <c r="R829" t="s">
        <v>36</v>
      </c>
      <c r="S829">
        <v>0</v>
      </c>
      <c r="T829" t="s">
        <v>36</v>
      </c>
      <c r="U829">
        <v>31</v>
      </c>
      <c r="V829" t="s">
        <v>37</v>
      </c>
      <c r="W829">
        <v>35</v>
      </c>
      <c r="X829" t="s">
        <v>38</v>
      </c>
      <c r="Y829">
        <v>28</v>
      </c>
      <c r="Z829" t="s">
        <v>38</v>
      </c>
    </row>
    <row r="830" spans="1:28" x14ac:dyDescent="0.35">
      <c r="A830" t="s">
        <v>34</v>
      </c>
      <c r="B830" t="s">
        <v>35</v>
      </c>
      <c r="C830">
        <v>38.847200000000001</v>
      </c>
      <c r="D830">
        <v>-77.034540000000007</v>
      </c>
      <c r="E830">
        <v>3</v>
      </c>
      <c r="F830" s="1">
        <v>43429</v>
      </c>
      <c r="G830">
        <v>0</v>
      </c>
      <c r="H830">
        <f t="shared" si="79"/>
        <v>363</v>
      </c>
      <c r="I830">
        <f t="shared" si="80"/>
        <v>33.105022831050228</v>
      </c>
      <c r="J830">
        <f t="shared" si="81"/>
        <v>33.120437956204377</v>
      </c>
      <c r="K830">
        <f t="shared" si="82"/>
        <v>33.106874132515159</v>
      </c>
      <c r="L830">
        <f t="shared" si="83"/>
        <v>99.827942188575364</v>
      </c>
      <c r="N830">
        <f t="shared" si="84"/>
        <v>175.68410185822432</v>
      </c>
      <c r="P830" t="s">
        <v>36</v>
      </c>
      <c r="Q830">
        <v>0</v>
      </c>
      <c r="R830" t="s">
        <v>36</v>
      </c>
      <c r="S830">
        <v>0</v>
      </c>
      <c r="T830" t="s">
        <v>36</v>
      </c>
      <c r="U830">
        <v>46</v>
      </c>
      <c r="V830" t="s">
        <v>37</v>
      </c>
      <c r="W830">
        <v>60</v>
      </c>
      <c r="X830" t="s">
        <v>38</v>
      </c>
      <c r="Y830">
        <v>38</v>
      </c>
      <c r="Z830" t="s">
        <v>38</v>
      </c>
    </row>
    <row r="831" spans="1:28" x14ac:dyDescent="0.35">
      <c r="A831" t="s">
        <v>34</v>
      </c>
      <c r="B831" t="s">
        <v>35</v>
      </c>
      <c r="C831">
        <v>38.847200000000001</v>
      </c>
      <c r="D831">
        <v>-77.034540000000007</v>
      </c>
      <c r="E831">
        <v>3</v>
      </c>
      <c r="F831" s="1">
        <v>43431</v>
      </c>
      <c r="G831">
        <v>0</v>
      </c>
      <c r="H831">
        <f t="shared" si="79"/>
        <v>363</v>
      </c>
      <c r="I831">
        <f t="shared" si="80"/>
        <v>33.105022831050228</v>
      </c>
      <c r="J831">
        <f t="shared" si="81"/>
        <v>33.120437956204377</v>
      </c>
      <c r="K831">
        <f t="shared" si="82"/>
        <v>33.106874132515159</v>
      </c>
      <c r="L831">
        <f t="shared" si="83"/>
        <v>99.827942188575364</v>
      </c>
      <c r="N831">
        <f t="shared" si="84"/>
        <v>175.68410185822432</v>
      </c>
      <c r="P831" t="s">
        <v>36</v>
      </c>
      <c r="Q831">
        <v>0</v>
      </c>
      <c r="R831" t="s">
        <v>36</v>
      </c>
      <c r="S831">
        <v>0</v>
      </c>
      <c r="T831" t="s">
        <v>36</v>
      </c>
      <c r="U831">
        <v>42</v>
      </c>
      <c r="V831" t="s">
        <v>37</v>
      </c>
      <c r="W831">
        <v>45</v>
      </c>
      <c r="X831" t="s">
        <v>38</v>
      </c>
      <c r="Y831">
        <v>37</v>
      </c>
      <c r="Z831" t="s">
        <v>38</v>
      </c>
    </row>
    <row r="832" spans="1:28" x14ac:dyDescent="0.35">
      <c r="A832" t="s">
        <v>34</v>
      </c>
      <c r="B832" t="s">
        <v>35</v>
      </c>
      <c r="C832">
        <v>38.847200000000001</v>
      </c>
      <c r="D832">
        <v>-77.034540000000007</v>
      </c>
      <c r="E832">
        <v>3</v>
      </c>
      <c r="F832" s="1">
        <v>43432</v>
      </c>
      <c r="G832">
        <v>0</v>
      </c>
      <c r="H832">
        <f t="shared" si="79"/>
        <v>363</v>
      </c>
      <c r="I832">
        <f t="shared" si="80"/>
        <v>33.105022831050228</v>
      </c>
      <c r="J832">
        <f t="shared" si="81"/>
        <v>33.120437956204377</v>
      </c>
      <c r="K832">
        <f t="shared" si="82"/>
        <v>33.106874132515159</v>
      </c>
      <c r="L832">
        <f t="shared" si="83"/>
        <v>99.827942188575364</v>
      </c>
      <c r="N832">
        <f t="shared" si="84"/>
        <v>175.68410185822432</v>
      </c>
      <c r="P832" t="s">
        <v>36</v>
      </c>
      <c r="Q832">
        <v>0</v>
      </c>
      <c r="R832" t="s">
        <v>36</v>
      </c>
      <c r="S832">
        <v>0</v>
      </c>
      <c r="T832" t="s">
        <v>36</v>
      </c>
      <c r="U832">
        <v>37</v>
      </c>
      <c r="V832" t="s">
        <v>37</v>
      </c>
      <c r="W832">
        <v>40</v>
      </c>
      <c r="X832" t="s">
        <v>38</v>
      </c>
      <c r="Y832">
        <v>32</v>
      </c>
      <c r="Z832" t="s">
        <v>38</v>
      </c>
    </row>
    <row r="833" spans="1:28" x14ac:dyDescent="0.35">
      <c r="A833" t="s">
        <v>34</v>
      </c>
      <c r="B833" t="s">
        <v>35</v>
      </c>
      <c r="C833">
        <v>38.847200000000001</v>
      </c>
      <c r="D833">
        <v>-77.034540000000007</v>
      </c>
      <c r="E833">
        <v>3</v>
      </c>
      <c r="F833" s="1">
        <v>43433</v>
      </c>
      <c r="G833">
        <v>0</v>
      </c>
      <c r="H833">
        <f t="shared" si="79"/>
        <v>363</v>
      </c>
      <c r="I833">
        <f t="shared" si="80"/>
        <v>33.105022831050228</v>
      </c>
      <c r="J833">
        <f t="shared" si="81"/>
        <v>33.120437956204377</v>
      </c>
      <c r="K833">
        <f t="shared" si="82"/>
        <v>33.106874132515159</v>
      </c>
      <c r="L833">
        <f t="shared" si="83"/>
        <v>99.827942188575364</v>
      </c>
      <c r="N833">
        <f t="shared" si="84"/>
        <v>175.68410185822432</v>
      </c>
      <c r="P833" t="s">
        <v>36</v>
      </c>
      <c r="Q833">
        <v>0</v>
      </c>
      <c r="R833" t="s">
        <v>36</v>
      </c>
      <c r="S833">
        <v>0</v>
      </c>
      <c r="T833" t="s">
        <v>36</v>
      </c>
      <c r="U833">
        <v>35</v>
      </c>
      <c r="V833" t="s">
        <v>37</v>
      </c>
      <c r="W833">
        <v>42</v>
      </c>
      <c r="X833" t="s">
        <v>38</v>
      </c>
      <c r="Y833">
        <v>31</v>
      </c>
      <c r="Z833" t="s">
        <v>38</v>
      </c>
    </row>
    <row r="834" spans="1:28" x14ac:dyDescent="0.35">
      <c r="A834" t="s">
        <v>34</v>
      </c>
      <c r="B834" t="s">
        <v>35</v>
      </c>
      <c r="C834">
        <v>38.847200000000001</v>
      </c>
      <c r="D834">
        <v>-77.034540000000007</v>
      </c>
      <c r="E834">
        <v>3</v>
      </c>
      <c r="F834" s="1">
        <v>43437</v>
      </c>
      <c r="G834">
        <v>0</v>
      </c>
      <c r="H834">
        <f t="shared" si="79"/>
        <v>363</v>
      </c>
      <c r="I834">
        <f t="shared" si="80"/>
        <v>33.105022831050228</v>
      </c>
      <c r="J834">
        <f t="shared" si="81"/>
        <v>33.120437956204377</v>
      </c>
      <c r="K834">
        <f t="shared" si="82"/>
        <v>33.106874132515159</v>
      </c>
      <c r="L834">
        <f t="shared" si="83"/>
        <v>99.827942188575364</v>
      </c>
      <c r="N834">
        <f t="shared" si="84"/>
        <v>175.68410185822432</v>
      </c>
      <c r="P834" t="s">
        <v>36</v>
      </c>
      <c r="Q834">
        <v>0</v>
      </c>
      <c r="R834" t="s">
        <v>36</v>
      </c>
      <c r="S834">
        <v>0</v>
      </c>
      <c r="T834" t="s">
        <v>36</v>
      </c>
      <c r="U834">
        <v>56</v>
      </c>
      <c r="V834" t="s">
        <v>37</v>
      </c>
      <c r="W834">
        <v>62</v>
      </c>
      <c r="X834" t="s">
        <v>38</v>
      </c>
      <c r="Y834">
        <v>48</v>
      </c>
      <c r="Z834" t="s">
        <v>38</v>
      </c>
      <c r="AA834">
        <v>1</v>
      </c>
      <c r="AB834" t="s">
        <v>38</v>
      </c>
    </row>
    <row r="835" spans="1:28" x14ac:dyDescent="0.35">
      <c r="A835" t="s">
        <v>34</v>
      </c>
      <c r="B835" t="s">
        <v>35</v>
      </c>
      <c r="C835">
        <v>38.847200000000001</v>
      </c>
      <c r="D835">
        <v>-77.034540000000007</v>
      </c>
      <c r="E835">
        <v>3</v>
      </c>
      <c r="F835" s="1">
        <v>43438</v>
      </c>
      <c r="G835">
        <v>0</v>
      </c>
      <c r="H835">
        <f t="shared" si="79"/>
        <v>363</v>
      </c>
      <c r="I835">
        <f t="shared" si="80"/>
        <v>33.105022831050228</v>
      </c>
      <c r="J835">
        <f t="shared" si="81"/>
        <v>33.120437956204377</v>
      </c>
      <c r="K835">
        <f t="shared" si="82"/>
        <v>33.106874132515159</v>
      </c>
      <c r="L835">
        <f t="shared" si="83"/>
        <v>99.827942188575364</v>
      </c>
      <c r="N835">
        <f t="shared" si="84"/>
        <v>175.68410185822432</v>
      </c>
      <c r="P835" t="s">
        <v>36</v>
      </c>
      <c r="Q835">
        <v>0</v>
      </c>
      <c r="R835" t="s">
        <v>36</v>
      </c>
      <c r="S835">
        <v>0</v>
      </c>
      <c r="T835" t="s">
        <v>36</v>
      </c>
      <c r="U835">
        <v>45</v>
      </c>
      <c r="V835" t="s">
        <v>37</v>
      </c>
      <c r="W835">
        <v>48</v>
      </c>
      <c r="X835" t="s">
        <v>38</v>
      </c>
      <c r="Y835">
        <v>35</v>
      </c>
      <c r="Z835" t="s">
        <v>38</v>
      </c>
    </row>
    <row r="836" spans="1:28" x14ac:dyDescent="0.35">
      <c r="A836" t="s">
        <v>34</v>
      </c>
      <c r="B836" t="s">
        <v>35</v>
      </c>
      <c r="C836">
        <v>38.847200000000001</v>
      </c>
      <c r="D836">
        <v>-77.034540000000007</v>
      </c>
      <c r="E836">
        <v>3</v>
      </c>
      <c r="F836" s="1">
        <v>43439</v>
      </c>
      <c r="G836">
        <v>0</v>
      </c>
      <c r="H836">
        <f t="shared" si="79"/>
        <v>363</v>
      </c>
      <c r="I836">
        <f t="shared" si="80"/>
        <v>33.105022831050228</v>
      </c>
      <c r="J836">
        <f t="shared" si="81"/>
        <v>33.120437956204377</v>
      </c>
      <c r="K836">
        <f t="shared" si="82"/>
        <v>33.106874132515159</v>
      </c>
      <c r="L836">
        <f t="shared" si="83"/>
        <v>99.827942188575364</v>
      </c>
      <c r="N836">
        <f t="shared" si="84"/>
        <v>175.68410185822432</v>
      </c>
      <c r="P836" t="s">
        <v>36</v>
      </c>
      <c r="Q836">
        <v>0</v>
      </c>
      <c r="R836" t="s">
        <v>36</v>
      </c>
      <c r="S836">
        <v>0</v>
      </c>
      <c r="T836" t="s">
        <v>36</v>
      </c>
      <c r="U836">
        <v>37</v>
      </c>
      <c r="V836" t="s">
        <v>37</v>
      </c>
      <c r="W836">
        <v>41</v>
      </c>
      <c r="X836" t="s">
        <v>38</v>
      </c>
      <c r="Y836">
        <v>33</v>
      </c>
      <c r="Z836" t="s">
        <v>38</v>
      </c>
    </row>
    <row r="837" spans="1:28" x14ac:dyDescent="0.35">
      <c r="A837" t="s">
        <v>34</v>
      </c>
      <c r="B837" t="s">
        <v>35</v>
      </c>
      <c r="C837">
        <v>38.847200000000001</v>
      </c>
      <c r="D837">
        <v>-77.034540000000007</v>
      </c>
      <c r="E837">
        <v>3</v>
      </c>
      <c r="F837" s="1">
        <v>43440</v>
      </c>
      <c r="G837">
        <v>0</v>
      </c>
      <c r="H837">
        <f t="shared" ref="H837:H900" si="85">_xlfn.RANK.EQ(G837,$G$4:$G$1098,0)</f>
        <v>363</v>
      </c>
      <c r="I837">
        <f t="shared" ref="I837:I900" si="86">((H837-$I$3)/$H$2)*$G$2</f>
        <v>33.105022831050228</v>
      </c>
      <c r="J837">
        <f t="shared" ref="J837:J900" si="87">(H837*$G$2)/($H$2+$J$3)</f>
        <v>33.120437956204377</v>
      </c>
      <c r="K837">
        <f t="shared" ref="K837:K900" si="88">((H837-$K$3)/($H$2+$L$3))*$G$2</f>
        <v>33.106874132515159</v>
      </c>
      <c r="L837">
        <f t="shared" ref="L837:L900" si="89">((H837-$M$3)/($M$2+$N$3))*$G$2</f>
        <v>99.827942188575364</v>
      </c>
      <c r="N837">
        <f t="shared" si="84"/>
        <v>175.68410185822432</v>
      </c>
      <c r="P837" t="s">
        <v>36</v>
      </c>
      <c r="Q837">
        <v>0</v>
      </c>
      <c r="R837" t="s">
        <v>36</v>
      </c>
      <c r="S837">
        <v>0</v>
      </c>
      <c r="T837" t="s">
        <v>36</v>
      </c>
      <c r="U837">
        <v>38</v>
      </c>
      <c r="V837" t="s">
        <v>37</v>
      </c>
      <c r="W837">
        <v>45</v>
      </c>
      <c r="X837" t="s">
        <v>38</v>
      </c>
      <c r="Y837">
        <v>33</v>
      </c>
      <c r="Z837" t="s">
        <v>38</v>
      </c>
    </row>
    <row r="838" spans="1:28" x14ac:dyDescent="0.35">
      <c r="A838" t="s">
        <v>34</v>
      </c>
      <c r="B838" t="s">
        <v>35</v>
      </c>
      <c r="C838">
        <v>38.847200000000001</v>
      </c>
      <c r="D838">
        <v>-77.034540000000007</v>
      </c>
      <c r="E838">
        <v>3</v>
      </c>
      <c r="F838" s="1">
        <v>43441</v>
      </c>
      <c r="G838">
        <v>0</v>
      </c>
      <c r="H838">
        <f t="shared" si="85"/>
        <v>363</v>
      </c>
      <c r="I838">
        <f t="shared" si="86"/>
        <v>33.105022831050228</v>
      </c>
      <c r="J838">
        <f t="shared" si="87"/>
        <v>33.120437956204377</v>
      </c>
      <c r="K838">
        <f t="shared" si="88"/>
        <v>33.106874132515159</v>
      </c>
      <c r="L838">
        <f t="shared" si="89"/>
        <v>99.827942188575364</v>
      </c>
      <c r="N838">
        <f t="shared" si="84"/>
        <v>175.68410185822432</v>
      </c>
      <c r="P838" t="s">
        <v>36</v>
      </c>
      <c r="Q838">
        <v>0</v>
      </c>
      <c r="R838" t="s">
        <v>36</v>
      </c>
      <c r="S838">
        <v>0</v>
      </c>
      <c r="T838" t="s">
        <v>36</v>
      </c>
      <c r="U838">
        <v>40</v>
      </c>
      <c r="V838" t="s">
        <v>37</v>
      </c>
      <c r="W838">
        <v>44</v>
      </c>
      <c r="X838" t="s">
        <v>38</v>
      </c>
      <c r="Y838">
        <v>33</v>
      </c>
      <c r="Z838" t="s">
        <v>38</v>
      </c>
    </row>
    <row r="839" spans="1:28" x14ac:dyDescent="0.35">
      <c r="A839" t="s">
        <v>34</v>
      </c>
      <c r="B839" t="s">
        <v>35</v>
      </c>
      <c r="C839">
        <v>38.847200000000001</v>
      </c>
      <c r="D839">
        <v>-77.034540000000007</v>
      </c>
      <c r="E839">
        <v>3</v>
      </c>
      <c r="F839" s="1">
        <v>43442</v>
      </c>
      <c r="G839">
        <v>0</v>
      </c>
      <c r="H839">
        <f t="shared" si="85"/>
        <v>363</v>
      </c>
      <c r="I839">
        <f t="shared" si="86"/>
        <v>33.105022831050228</v>
      </c>
      <c r="J839">
        <f t="shared" si="87"/>
        <v>33.120437956204377</v>
      </c>
      <c r="K839">
        <f t="shared" si="88"/>
        <v>33.106874132515159</v>
      </c>
      <c r="L839">
        <f t="shared" si="89"/>
        <v>99.827942188575364</v>
      </c>
      <c r="N839">
        <f t="shared" ref="N839:N902" si="90">N838+M839</f>
        <v>175.68410185822432</v>
      </c>
      <c r="P839" t="s">
        <v>36</v>
      </c>
      <c r="Q839">
        <v>0</v>
      </c>
      <c r="R839" t="s">
        <v>36</v>
      </c>
      <c r="S839">
        <v>0</v>
      </c>
      <c r="T839" t="s">
        <v>36</v>
      </c>
      <c r="U839">
        <v>34</v>
      </c>
      <c r="V839" t="s">
        <v>37</v>
      </c>
      <c r="W839">
        <v>40</v>
      </c>
      <c r="X839" t="s">
        <v>38</v>
      </c>
      <c r="Y839">
        <v>27</v>
      </c>
      <c r="Z839" t="s">
        <v>38</v>
      </c>
    </row>
    <row r="840" spans="1:28" x14ac:dyDescent="0.35">
      <c r="A840" t="s">
        <v>34</v>
      </c>
      <c r="B840" t="s">
        <v>35</v>
      </c>
      <c r="C840">
        <v>38.847200000000001</v>
      </c>
      <c r="D840">
        <v>-77.034540000000007</v>
      </c>
      <c r="E840">
        <v>3</v>
      </c>
      <c r="F840" s="1">
        <v>43443</v>
      </c>
      <c r="G840">
        <v>0</v>
      </c>
      <c r="H840">
        <f t="shared" si="85"/>
        <v>363</v>
      </c>
      <c r="I840">
        <f t="shared" si="86"/>
        <v>33.105022831050228</v>
      </c>
      <c r="J840">
        <f t="shared" si="87"/>
        <v>33.120437956204377</v>
      </c>
      <c r="K840">
        <f t="shared" si="88"/>
        <v>33.106874132515159</v>
      </c>
      <c r="L840">
        <f t="shared" si="89"/>
        <v>99.827942188575364</v>
      </c>
      <c r="N840">
        <f t="shared" si="90"/>
        <v>175.68410185822432</v>
      </c>
      <c r="P840" t="s">
        <v>36</v>
      </c>
      <c r="Q840">
        <v>0</v>
      </c>
      <c r="R840" t="s">
        <v>36</v>
      </c>
      <c r="S840">
        <v>0</v>
      </c>
      <c r="T840" t="s">
        <v>36</v>
      </c>
      <c r="U840">
        <v>34</v>
      </c>
      <c r="V840" t="s">
        <v>37</v>
      </c>
      <c r="W840">
        <v>35</v>
      </c>
      <c r="X840" t="s">
        <v>38</v>
      </c>
      <c r="Y840">
        <v>32</v>
      </c>
      <c r="Z840" t="s">
        <v>38</v>
      </c>
    </row>
    <row r="841" spans="1:28" x14ac:dyDescent="0.35">
      <c r="A841" t="s">
        <v>34</v>
      </c>
      <c r="B841" t="s">
        <v>35</v>
      </c>
      <c r="C841">
        <v>38.847200000000001</v>
      </c>
      <c r="D841">
        <v>-77.034540000000007</v>
      </c>
      <c r="E841">
        <v>3</v>
      </c>
      <c r="F841" s="1">
        <v>43444</v>
      </c>
      <c r="G841">
        <v>0</v>
      </c>
      <c r="H841">
        <f t="shared" si="85"/>
        <v>363</v>
      </c>
      <c r="I841">
        <f t="shared" si="86"/>
        <v>33.105022831050228</v>
      </c>
      <c r="J841">
        <f t="shared" si="87"/>
        <v>33.120437956204377</v>
      </c>
      <c r="K841">
        <f t="shared" si="88"/>
        <v>33.106874132515159</v>
      </c>
      <c r="L841">
        <f t="shared" si="89"/>
        <v>99.827942188575364</v>
      </c>
      <c r="N841">
        <f t="shared" si="90"/>
        <v>175.68410185822432</v>
      </c>
      <c r="P841" t="s">
        <v>36</v>
      </c>
      <c r="Q841">
        <v>0</v>
      </c>
      <c r="R841" t="s">
        <v>36</v>
      </c>
      <c r="S841">
        <v>0</v>
      </c>
      <c r="T841" t="s">
        <v>36</v>
      </c>
      <c r="U841">
        <v>35</v>
      </c>
      <c r="V841" t="s">
        <v>37</v>
      </c>
      <c r="W841">
        <v>41</v>
      </c>
      <c r="X841" t="s">
        <v>38</v>
      </c>
      <c r="Y841">
        <v>30</v>
      </c>
      <c r="Z841" t="s">
        <v>38</v>
      </c>
    </row>
    <row r="842" spans="1:28" x14ac:dyDescent="0.35">
      <c r="A842" t="s">
        <v>34</v>
      </c>
      <c r="B842" t="s">
        <v>35</v>
      </c>
      <c r="C842">
        <v>38.847200000000001</v>
      </c>
      <c r="D842">
        <v>-77.034540000000007</v>
      </c>
      <c r="E842">
        <v>3</v>
      </c>
      <c r="F842" s="1">
        <v>43445</v>
      </c>
      <c r="G842">
        <v>0</v>
      </c>
      <c r="H842">
        <f t="shared" si="85"/>
        <v>363</v>
      </c>
      <c r="I842">
        <f t="shared" si="86"/>
        <v>33.105022831050228</v>
      </c>
      <c r="J842">
        <f t="shared" si="87"/>
        <v>33.120437956204377</v>
      </c>
      <c r="K842">
        <f t="shared" si="88"/>
        <v>33.106874132515159</v>
      </c>
      <c r="L842">
        <f t="shared" si="89"/>
        <v>99.827942188575364</v>
      </c>
      <c r="N842">
        <f t="shared" si="90"/>
        <v>175.68410185822432</v>
      </c>
      <c r="P842" t="s">
        <v>36</v>
      </c>
      <c r="Q842">
        <v>0</v>
      </c>
      <c r="R842" t="s">
        <v>36</v>
      </c>
      <c r="S842">
        <v>0</v>
      </c>
      <c r="T842" t="s">
        <v>36</v>
      </c>
      <c r="U842">
        <v>35</v>
      </c>
      <c r="V842" t="s">
        <v>37</v>
      </c>
      <c r="W842">
        <v>47</v>
      </c>
      <c r="X842" t="s">
        <v>38</v>
      </c>
      <c r="Y842">
        <v>26</v>
      </c>
      <c r="Z842" t="s">
        <v>38</v>
      </c>
    </row>
    <row r="843" spans="1:28" x14ac:dyDescent="0.35">
      <c r="A843" t="s">
        <v>34</v>
      </c>
      <c r="B843" t="s">
        <v>35</v>
      </c>
      <c r="C843">
        <v>38.847200000000001</v>
      </c>
      <c r="D843">
        <v>-77.034540000000007</v>
      </c>
      <c r="E843">
        <v>3</v>
      </c>
      <c r="F843" s="1">
        <v>43446</v>
      </c>
      <c r="G843">
        <v>0</v>
      </c>
      <c r="H843">
        <f t="shared" si="85"/>
        <v>363</v>
      </c>
      <c r="I843">
        <f t="shared" si="86"/>
        <v>33.105022831050228</v>
      </c>
      <c r="J843">
        <f t="shared" si="87"/>
        <v>33.120437956204377</v>
      </c>
      <c r="K843">
        <f t="shared" si="88"/>
        <v>33.106874132515159</v>
      </c>
      <c r="L843">
        <f t="shared" si="89"/>
        <v>99.827942188575364</v>
      </c>
      <c r="N843">
        <f t="shared" si="90"/>
        <v>175.68410185822432</v>
      </c>
      <c r="P843" t="s">
        <v>36</v>
      </c>
      <c r="Q843">
        <v>0</v>
      </c>
      <c r="R843" t="s">
        <v>36</v>
      </c>
      <c r="S843">
        <v>0</v>
      </c>
      <c r="T843" t="s">
        <v>36</v>
      </c>
      <c r="U843">
        <v>39</v>
      </c>
      <c r="V843" t="s">
        <v>37</v>
      </c>
      <c r="W843">
        <v>47</v>
      </c>
      <c r="X843" t="s">
        <v>38</v>
      </c>
      <c r="Y843">
        <v>30</v>
      </c>
      <c r="Z843" t="s">
        <v>38</v>
      </c>
    </row>
    <row r="844" spans="1:28" x14ac:dyDescent="0.35">
      <c r="A844" t="s">
        <v>34</v>
      </c>
      <c r="B844" t="s">
        <v>35</v>
      </c>
      <c r="C844">
        <v>38.847200000000001</v>
      </c>
      <c r="D844">
        <v>-77.034540000000007</v>
      </c>
      <c r="E844">
        <v>3</v>
      </c>
      <c r="F844" s="1">
        <v>43447</v>
      </c>
      <c r="G844">
        <v>0</v>
      </c>
      <c r="H844">
        <f t="shared" si="85"/>
        <v>363</v>
      </c>
      <c r="I844">
        <f t="shared" si="86"/>
        <v>33.105022831050228</v>
      </c>
      <c r="J844">
        <f t="shared" si="87"/>
        <v>33.120437956204377</v>
      </c>
      <c r="K844">
        <f t="shared" si="88"/>
        <v>33.106874132515159</v>
      </c>
      <c r="L844">
        <f t="shared" si="89"/>
        <v>99.827942188575364</v>
      </c>
      <c r="N844">
        <f t="shared" si="90"/>
        <v>175.68410185822432</v>
      </c>
      <c r="P844" t="s">
        <v>36</v>
      </c>
      <c r="Q844">
        <v>0</v>
      </c>
      <c r="R844" t="s">
        <v>36</v>
      </c>
      <c r="S844">
        <v>0</v>
      </c>
      <c r="T844" t="s">
        <v>36</v>
      </c>
      <c r="U844">
        <v>43</v>
      </c>
      <c r="V844" t="s">
        <v>37</v>
      </c>
      <c r="W844">
        <v>54</v>
      </c>
      <c r="X844" t="s">
        <v>38</v>
      </c>
      <c r="Y844">
        <v>39</v>
      </c>
      <c r="Z844" t="s">
        <v>38</v>
      </c>
    </row>
    <row r="845" spans="1:28" x14ac:dyDescent="0.35">
      <c r="A845" t="s">
        <v>34</v>
      </c>
      <c r="B845" t="s">
        <v>35</v>
      </c>
      <c r="C845">
        <v>38.847200000000001</v>
      </c>
      <c r="D845">
        <v>-77.034540000000007</v>
      </c>
      <c r="E845">
        <v>3</v>
      </c>
      <c r="F845" s="1">
        <v>43451</v>
      </c>
      <c r="G845">
        <v>0</v>
      </c>
      <c r="H845">
        <f t="shared" si="85"/>
        <v>363</v>
      </c>
      <c r="I845">
        <f t="shared" si="86"/>
        <v>33.105022831050228</v>
      </c>
      <c r="J845">
        <f t="shared" si="87"/>
        <v>33.120437956204377</v>
      </c>
      <c r="K845">
        <f t="shared" si="88"/>
        <v>33.106874132515159</v>
      </c>
      <c r="L845">
        <f t="shared" si="89"/>
        <v>99.827942188575364</v>
      </c>
      <c r="N845">
        <f t="shared" si="90"/>
        <v>175.68410185822432</v>
      </c>
      <c r="P845" t="s">
        <v>36</v>
      </c>
      <c r="Q845">
        <v>0</v>
      </c>
      <c r="R845" t="s">
        <v>36</v>
      </c>
      <c r="S845">
        <v>0</v>
      </c>
      <c r="T845" t="s">
        <v>36</v>
      </c>
      <c r="U845">
        <v>48</v>
      </c>
      <c r="V845" t="s">
        <v>37</v>
      </c>
      <c r="W845">
        <v>58</v>
      </c>
      <c r="X845" t="s">
        <v>38</v>
      </c>
      <c r="Y845">
        <v>42</v>
      </c>
      <c r="Z845" t="s">
        <v>38</v>
      </c>
    </row>
    <row r="846" spans="1:28" x14ac:dyDescent="0.35">
      <c r="A846" t="s">
        <v>34</v>
      </c>
      <c r="B846" t="s">
        <v>35</v>
      </c>
      <c r="C846">
        <v>38.847200000000001</v>
      </c>
      <c r="D846">
        <v>-77.034540000000007</v>
      </c>
      <c r="E846">
        <v>3</v>
      </c>
      <c r="F846" s="1">
        <v>43452</v>
      </c>
      <c r="G846">
        <v>0</v>
      </c>
      <c r="H846">
        <f t="shared" si="85"/>
        <v>363</v>
      </c>
      <c r="I846">
        <f t="shared" si="86"/>
        <v>33.105022831050228</v>
      </c>
      <c r="J846">
        <f t="shared" si="87"/>
        <v>33.120437956204377</v>
      </c>
      <c r="K846">
        <f t="shared" si="88"/>
        <v>33.106874132515159</v>
      </c>
      <c r="L846">
        <f t="shared" si="89"/>
        <v>99.827942188575364</v>
      </c>
      <c r="N846">
        <f t="shared" si="90"/>
        <v>175.68410185822432</v>
      </c>
      <c r="P846" t="s">
        <v>36</v>
      </c>
      <c r="Q846">
        <v>0</v>
      </c>
      <c r="R846" t="s">
        <v>36</v>
      </c>
      <c r="S846">
        <v>0</v>
      </c>
      <c r="T846" t="s">
        <v>36</v>
      </c>
      <c r="U846">
        <v>43</v>
      </c>
      <c r="V846" t="s">
        <v>37</v>
      </c>
      <c r="W846">
        <v>47</v>
      </c>
      <c r="X846" t="s">
        <v>38</v>
      </c>
      <c r="Y846">
        <v>34</v>
      </c>
      <c r="Z846" t="s">
        <v>38</v>
      </c>
    </row>
    <row r="847" spans="1:28" x14ac:dyDescent="0.35">
      <c r="A847" t="s">
        <v>34</v>
      </c>
      <c r="B847" t="s">
        <v>35</v>
      </c>
      <c r="C847">
        <v>38.847200000000001</v>
      </c>
      <c r="D847">
        <v>-77.034540000000007</v>
      </c>
      <c r="E847">
        <v>3</v>
      </c>
      <c r="F847" s="1">
        <v>43453</v>
      </c>
      <c r="G847">
        <v>0</v>
      </c>
      <c r="H847">
        <f t="shared" si="85"/>
        <v>363</v>
      </c>
      <c r="I847">
        <f t="shared" si="86"/>
        <v>33.105022831050228</v>
      </c>
      <c r="J847">
        <f t="shared" si="87"/>
        <v>33.120437956204377</v>
      </c>
      <c r="K847">
        <f t="shared" si="88"/>
        <v>33.106874132515159</v>
      </c>
      <c r="L847">
        <f t="shared" si="89"/>
        <v>99.827942188575364</v>
      </c>
      <c r="N847">
        <f t="shared" si="90"/>
        <v>175.68410185822432</v>
      </c>
      <c r="P847" t="s">
        <v>36</v>
      </c>
      <c r="Q847">
        <v>0</v>
      </c>
      <c r="R847" t="s">
        <v>36</v>
      </c>
      <c r="S847">
        <v>0</v>
      </c>
      <c r="T847" t="s">
        <v>36</v>
      </c>
      <c r="U847">
        <v>39</v>
      </c>
      <c r="V847" t="s">
        <v>37</v>
      </c>
      <c r="W847">
        <v>51</v>
      </c>
      <c r="X847" t="s">
        <v>38</v>
      </c>
      <c r="Y847">
        <v>30</v>
      </c>
      <c r="Z847" t="s">
        <v>38</v>
      </c>
    </row>
    <row r="848" spans="1:28" x14ac:dyDescent="0.35">
      <c r="A848" t="s">
        <v>34</v>
      </c>
      <c r="B848" t="s">
        <v>35</v>
      </c>
      <c r="C848">
        <v>38.847200000000001</v>
      </c>
      <c r="D848">
        <v>-77.034540000000007</v>
      </c>
      <c r="E848">
        <v>3</v>
      </c>
      <c r="F848" s="1">
        <v>43456</v>
      </c>
      <c r="G848">
        <v>0</v>
      </c>
      <c r="H848">
        <f t="shared" si="85"/>
        <v>363</v>
      </c>
      <c r="I848">
        <f t="shared" si="86"/>
        <v>33.105022831050228</v>
      </c>
      <c r="J848">
        <f t="shared" si="87"/>
        <v>33.120437956204377</v>
      </c>
      <c r="K848">
        <f t="shared" si="88"/>
        <v>33.106874132515159</v>
      </c>
      <c r="L848">
        <f t="shared" si="89"/>
        <v>99.827942188575364</v>
      </c>
      <c r="N848">
        <f t="shared" si="90"/>
        <v>175.68410185822432</v>
      </c>
      <c r="P848" t="s">
        <v>39</v>
      </c>
      <c r="Q848">
        <v>0</v>
      </c>
      <c r="R848" t="s">
        <v>36</v>
      </c>
      <c r="S848">
        <v>0</v>
      </c>
      <c r="T848" t="s">
        <v>36</v>
      </c>
      <c r="U848">
        <v>49</v>
      </c>
      <c r="V848" t="s">
        <v>37</v>
      </c>
      <c r="W848">
        <v>53</v>
      </c>
      <c r="X848" t="s">
        <v>38</v>
      </c>
      <c r="Y848">
        <v>42</v>
      </c>
      <c r="Z848" t="s">
        <v>38</v>
      </c>
    </row>
    <row r="849" spans="1:30" x14ac:dyDescent="0.35">
      <c r="A849" t="s">
        <v>34</v>
      </c>
      <c r="B849" t="s">
        <v>35</v>
      </c>
      <c r="C849">
        <v>38.847200000000001</v>
      </c>
      <c r="D849">
        <v>-77.034540000000007</v>
      </c>
      <c r="E849">
        <v>3</v>
      </c>
      <c r="F849" s="1">
        <v>43458</v>
      </c>
      <c r="G849">
        <v>0</v>
      </c>
      <c r="H849">
        <f t="shared" si="85"/>
        <v>363</v>
      </c>
      <c r="I849">
        <f t="shared" si="86"/>
        <v>33.105022831050228</v>
      </c>
      <c r="J849">
        <f t="shared" si="87"/>
        <v>33.120437956204377</v>
      </c>
      <c r="K849">
        <f t="shared" si="88"/>
        <v>33.106874132515159</v>
      </c>
      <c r="L849">
        <f t="shared" si="89"/>
        <v>99.827942188575364</v>
      </c>
      <c r="N849">
        <f t="shared" si="90"/>
        <v>175.68410185822432</v>
      </c>
      <c r="P849" t="s">
        <v>39</v>
      </c>
      <c r="Q849">
        <v>0</v>
      </c>
      <c r="R849" t="s">
        <v>36</v>
      </c>
      <c r="S849">
        <v>0</v>
      </c>
      <c r="T849" t="s">
        <v>36</v>
      </c>
      <c r="U849">
        <v>45</v>
      </c>
      <c r="V849" t="s">
        <v>37</v>
      </c>
      <c r="W849">
        <v>48</v>
      </c>
      <c r="X849" t="s">
        <v>38</v>
      </c>
      <c r="Y849">
        <v>40</v>
      </c>
      <c r="Z849" t="s">
        <v>38</v>
      </c>
    </row>
    <row r="850" spans="1:30" x14ac:dyDescent="0.35">
      <c r="A850" t="s">
        <v>34</v>
      </c>
      <c r="B850" t="s">
        <v>35</v>
      </c>
      <c r="C850">
        <v>38.847200000000001</v>
      </c>
      <c r="D850">
        <v>-77.034540000000007</v>
      </c>
      <c r="E850">
        <v>3</v>
      </c>
      <c r="F850" s="1">
        <v>43459</v>
      </c>
      <c r="G850">
        <v>0</v>
      </c>
      <c r="H850">
        <f t="shared" si="85"/>
        <v>363</v>
      </c>
      <c r="I850">
        <f t="shared" si="86"/>
        <v>33.105022831050228</v>
      </c>
      <c r="J850">
        <f t="shared" si="87"/>
        <v>33.120437956204377</v>
      </c>
      <c r="K850">
        <f t="shared" si="88"/>
        <v>33.106874132515159</v>
      </c>
      <c r="L850">
        <f t="shared" si="89"/>
        <v>99.827942188575364</v>
      </c>
      <c r="N850">
        <f t="shared" si="90"/>
        <v>175.68410185822432</v>
      </c>
      <c r="P850" t="s">
        <v>36</v>
      </c>
      <c r="Q850">
        <v>0</v>
      </c>
      <c r="R850" t="s">
        <v>36</v>
      </c>
      <c r="S850">
        <v>0</v>
      </c>
      <c r="T850" t="s">
        <v>36</v>
      </c>
      <c r="U850">
        <v>40</v>
      </c>
      <c r="V850" t="s">
        <v>37</v>
      </c>
      <c r="W850">
        <v>44</v>
      </c>
      <c r="X850" t="s">
        <v>38</v>
      </c>
      <c r="Y850">
        <v>31</v>
      </c>
      <c r="Z850" t="s">
        <v>38</v>
      </c>
    </row>
    <row r="851" spans="1:30" x14ac:dyDescent="0.35">
      <c r="A851" t="s">
        <v>34</v>
      </c>
      <c r="B851" t="s">
        <v>35</v>
      </c>
      <c r="C851">
        <v>38.847200000000001</v>
      </c>
      <c r="D851">
        <v>-77.034540000000007</v>
      </c>
      <c r="E851">
        <v>3</v>
      </c>
      <c r="F851" s="1">
        <v>43460</v>
      </c>
      <c r="G851">
        <v>0</v>
      </c>
      <c r="H851">
        <f t="shared" si="85"/>
        <v>363</v>
      </c>
      <c r="I851">
        <f t="shared" si="86"/>
        <v>33.105022831050228</v>
      </c>
      <c r="J851">
        <f t="shared" si="87"/>
        <v>33.120437956204377</v>
      </c>
      <c r="K851">
        <f t="shared" si="88"/>
        <v>33.106874132515159</v>
      </c>
      <c r="L851">
        <f t="shared" si="89"/>
        <v>99.827942188575364</v>
      </c>
      <c r="N851">
        <f t="shared" si="90"/>
        <v>175.68410185822432</v>
      </c>
      <c r="P851" t="s">
        <v>36</v>
      </c>
      <c r="Q851">
        <v>0</v>
      </c>
      <c r="R851" t="s">
        <v>36</v>
      </c>
      <c r="S851">
        <v>0</v>
      </c>
      <c r="T851" t="s">
        <v>36</v>
      </c>
      <c r="U851">
        <v>38</v>
      </c>
      <c r="V851" t="s">
        <v>37</v>
      </c>
      <c r="W851">
        <v>47</v>
      </c>
      <c r="X851" t="s">
        <v>38</v>
      </c>
      <c r="Y851">
        <v>31</v>
      </c>
      <c r="Z851" t="s">
        <v>38</v>
      </c>
    </row>
    <row r="852" spans="1:30" x14ac:dyDescent="0.35">
      <c r="A852" t="s">
        <v>34</v>
      </c>
      <c r="B852" t="s">
        <v>35</v>
      </c>
      <c r="C852">
        <v>38.847200000000001</v>
      </c>
      <c r="D852">
        <v>-77.034540000000007</v>
      </c>
      <c r="E852">
        <v>3</v>
      </c>
      <c r="F852" s="1">
        <v>43463</v>
      </c>
      <c r="G852">
        <v>0</v>
      </c>
      <c r="H852">
        <f t="shared" si="85"/>
        <v>363</v>
      </c>
      <c r="I852">
        <f t="shared" si="86"/>
        <v>33.105022831050228</v>
      </c>
      <c r="J852">
        <f t="shared" si="87"/>
        <v>33.120437956204377</v>
      </c>
      <c r="K852">
        <f t="shared" si="88"/>
        <v>33.106874132515159</v>
      </c>
      <c r="L852">
        <f t="shared" si="89"/>
        <v>99.827942188575364</v>
      </c>
      <c r="N852">
        <f t="shared" si="90"/>
        <v>175.68410185822432</v>
      </c>
      <c r="P852" t="s">
        <v>36</v>
      </c>
      <c r="Q852">
        <v>0</v>
      </c>
      <c r="R852" t="s">
        <v>36</v>
      </c>
      <c r="S852">
        <v>0</v>
      </c>
      <c r="T852" t="s">
        <v>36</v>
      </c>
      <c r="U852">
        <v>51</v>
      </c>
      <c r="V852" t="s">
        <v>37</v>
      </c>
      <c r="W852">
        <v>58</v>
      </c>
      <c r="X852" t="s">
        <v>38</v>
      </c>
      <c r="Y852">
        <v>41</v>
      </c>
      <c r="Z852" t="s">
        <v>38</v>
      </c>
      <c r="AA852">
        <v>1</v>
      </c>
      <c r="AB852" t="s">
        <v>38</v>
      </c>
      <c r="AC852">
        <v>1</v>
      </c>
      <c r="AD852" t="s">
        <v>38</v>
      </c>
    </row>
    <row r="853" spans="1:30" x14ac:dyDescent="0.35">
      <c r="A853" t="s">
        <v>34</v>
      </c>
      <c r="B853" t="s">
        <v>35</v>
      </c>
      <c r="C853">
        <v>38.847200000000001</v>
      </c>
      <c r="D853">
        <v>-77.034540000000007</v>
      </c>
      <c r="E853">
        <v>3</v>
      </c>
      <c r="F853" s="1">
        <v>43464</v>
      </c>
      <c r="G853">
        <v>0</v>
      </c>
      <c r="H853">
        <f t="shared" si="85"/>
        <v>363</v>
      </c>
      <c r="I853">
        <f t="shared" si="86"/>
        <v>33.105022831050228</v>
      </c>
      <c r="J853">
        <f t="shared" si="87"/>
        <v>33.120437956204377</v>
      </c>
      <c r="K853">
        <f t="shared" si="88"/>
        <v>33.106874132515159</v>
      </c>
      <c r="L853">
        <f t="shared" si="89"/>
        <v>99.827942188575364</v>
      </c>
      <c r="N853">
        <f t="shared" si="90"/>
        <v>175.68410185822432</v>
      </c>
      <c r="P853" t="s">
        <v>36</v>
      </c>
      <c r="Q853">
        <v>0</v>
      </c>
      <c r="R853" t="s">
        <v>36</v>
      </c>
      <c r="S853">
        <v>0</v>
      </c>
      <c r="T853" t="s">
        <v>36</v>
      </c>
      <c r="U853">
        <v>43</v>
      </c>
      <c r="V853" t="s">
        <v>37</v>
      </c>
      <c r="W853">
        <v>47</v>
      </c>
      <c r="X853" t="s">
        <v>38</v>
      </c>
      <c r="Y853">
        <v>39</v>
      </c>
      <c r="Z853" t="s">
        <v>38</v>
      </c>
    </row>
    <row r="854" spans="1:30" x14ac:dyDescent="0.35">
      <c r="A854" t="s">
        <v>34</v>
      </c>
      <c r="B854" t="s">
        <v>35</v>
      </c>
      <c r="C854">
        <v>38.847200000000001</v>
      </c>
      <c r="D854">
        <v>-77.034540000000007</v>
      </c>
      <c r="E854">
        <v>3</v>
      </c>
      <c r="F854" s="1">
        <v>43466</v>
      </c>
      <c r="G854">
        <v>0</v>
      </c>
      <c r="H854">
        <f t="shared" si="85"/>
        <v>363</v>
      </c>
      <c r="I854">
        <f t="shared" si="86"/>
        <v>33.105022831050228</v>
      </c>
      <c r="J854">
        <f t="shared" si="87"/>
        <v>33.120437956204377</v>
      </c>
      <c r="K854">
        <f t="shared" si="88"/>
        <v>33.106874132515159</v>
      </c>
      <c r="L854">
        <f t="shared" si="89"/>
        <v>99.827942188575364</v>
      </c>
      <c r="N854">
        <f t="shared" si="90"/>
        <v>175.68410185822432</v>
      </c>
      <c r="P854" t="s">
        <v>39</v>
      </c>
      <c r="Q854">
        <v>0</v>
      </c>
      <c r="R854" t="s">
        <v>36</v>
      </c>
      <c r="S854">
        <v>0</v>
      </c>
      <c r="T854" t="s">
        <v>36</v>
      </c>
      <c r="U854">
        <v>56</v>
      </c>
      <c r="V854" t="s">
        <v>37</v>
      </c>
      <c r="W854">
        <v>64</v>
      </c>
      <c r="X854" t="s">
        <v>38</v>
      </c>
      <c r="Y854">
        <v>44</v>
      </c>
      <c r="Z854" t="s">
        <v>38</v>
      </c>
      <c r="AA854">
        <v>1</v>
      </c>
      <c r="AB854" t="s">
        <v>38</v>
      </c>
      <c r="AC854">
        <v>1</v>
      </c>
      <c r="AD854" t="s">
        <v>38</v>
      </c>
    </row>
    <row r="855" spans="1:30" x14ac:dyDescent="0.35">
      <c r="A855" t="s">
        <v>34</v>
      </c>
      <c r="B855" t="s">
        <v>35</v>
      </c>
      <c r="C855">
        <v>38.847200000000001</v>
      </c>
      <c r="D855">
        <v>-77.034540000000007</v>
      </c>
      <c r="E855">
        <v>3</v>
      </c>
      <c r="F855" s="1">
        <v>43467</v>
      </c>
      <c r="G855">
        <v>0</v>
      </c>
      <c r="H855">
        <f t="shared" si="85"/>
        <v>363</v>
      </c>
      <c r="I855">
        <f t="shared" si="86"/>
        <v>33.105022831050228</v>
      </c>
      <c r="J855">
        <f t="shared" si="87"/>
        <v>33.120437956204377</v>
      </c>
      <c r="K855">
        <f t="shared" si="88"/>
        <v>33.106874132515159</v>
      </c>
      <c r="L855">
        <f t="shared" si="89"/>
        <v>99.827942188575364</v>
      </c>
      <c r="N855">
        <f t="shared" si="90"/>
        <v>175.68410185822432</v>
      </c>
      <c r="P855" t="s">
        <v>36</v>
      </c>
      <c r="Q855">
        <v>0</v>
      </c>
      <c r="R855" t="s">
        <v>36</v>
      </c>
      <c r="S855">
        <v>0</v>
      </c>
      <c r="T855" t="s">
        <v>36</v>
      </c>
      <c r="U855">
        <v>46</v>
      </c>
      <c r="V855" t="s">
        <v>37</v>
      </c>
      <c r="W855">
        <v>48</v>
      </c>
      <c r="X855" t="s">
        <v>38</v>
      </c>
      <c r="Y855">
        <v>42</v>
      </c>
      <c r="Z855" t="s">
        <v>38</v>
      </c>
    </row>
    <row r="856" spans="1:30" x14ac:dyDescent="0.35">
      <c r="A856" t="s">
        <v>34</v>
      </c>
      <c r="B856" t="s">
        <v>35</v>
      </c>
      <c r="C856">
        <v>38.847200000000001</v>
      </c>
      <c r="D856">
        <v>-77.034540000000007</v>
      </c>
      <c r="E856">
        <v>3</v>
      </c>
      <c r="F856" s="1">
        <v>43468</v>
      </c>
      <c r="G856">
        <v>0</v>
      </c>
      <c r="H856">
        <f t="shared" si="85"/>
        <v>363</v>
      </c>
      <c r="I856">
        <f t="shared" si="86"/>
        <v>33.105022831050228</v>
      </c>
      <c r="J856">
        <f t="shared" si="87"/>
        <v>33.120437956204377</v>
      </c>
      <c r="K856">
        <f t="shared" si="88"/>
        <v>33.106874132515159</v>
      </c>
      <c r="L856">
        <f t="shared" si="89"/>
        <v>99.827942188575364</v>
      </c>
      <c r="N856">
        <f t="shared" si="90"/>
        <v>175.68410185822432</v>
      </c>
      <c r="P856" t="s">
        <v>36</v>
      </c>
      <c r="Q856">
        <v>0</v>
      </c>
      <c r="R856" t="s">
        <v>36</v>
      </c>
      <c r="S856">
        <v>0</v>
      </c>
      <c r="T856" t="s">
        <v>36</v>
      </c>
      <c r="U856">
        <v>47</v>
      </c>
      <c r="V856" t="s">
        <v>37</v>
      </c>
      <c r="W856">
        <v>51</v>
      </c>
      <c r="X856" t="s">
        <v>38</v>
      </c>
      <c r="Y856">
        <v>40</v>
      </c>
      <c r="Z856" t="s">
        <v>38</v>
      </c>
    </row>
    <row r="857" spans="1:30" x14ac:dyDescent="0.35">
      <c r="A857" t="s">
        <v>34</v>
      </c>
      <c r="B857" t="s">
        <v>35</v>
      </c>
      <c r="C857">
        <v>38.847200000000001</v>
      </c>
      <c r="D857">
        <v>-77.034540000000007</v>
      </c>
      <c r="E857">
        <v>3</v>
      </c>
      <c r="F857" s="1">
        <v>43471</v>
      </c>
      <c r="G857">
        <v>0</v>
      </c>
      <c r="H857">
        <f t="shared" si="85"/>
        <v>363</v>
      </c>
      <c r="I857">
        <f t="shared" si="86"/>
        <v>33.105022831050228</v>
      </c>
      <c r="J857">
        <f t="shared" si="87"/>
        <v>33.120437956204377</v>
      </c>
      <c r="K857">
        <f t="shared" si="88"/>
        <v>33.106874132515159</v>
      </c>
      <c r="L857">
        <f t="shared" si="89"/>
        <v>99.827942188575364</v>
      </c>
      <c r="N857">
        <f t="shared" si="90"/>
        <v>175.68410185822432</v>
      </c>
      <c r="P857" t="s">
        <v>36</v>
      </c>
      <c r="Q857">
        <v>0</v>
      </c>
      <c r="R857" t="s">
        <v>36</v>
      </c>
      <c r="S857">
        <v>0</v>
      </c>
      <c r="T857" t="s">
        <v>36</v>
      </c>
      <c r="U857">
        <v>50</v>
      </c>
      <c r="V857" t="s">
        <v>37</v>
      </c>
      <c r="W857">
        <v>57</v>
      </c>
      <c r="X857" t="s">
        <v>38</v>
      </c>
      <c r="Y857">
        <v>39</v>
      </c>
      <c r="Z857" t="s">
        <v>38</v>
      </c>
    </row>
    <row r="858" spans="1:30" x14ac:dyDescent="0.35">
      <c r="A858" t="s">
        <v>34</v>
      </c>
      <c r="B858" t="s">
        <v>35</v>
      </c>
      <c r="C858">
        <v>38.847200000000001</v>
      </c>
      <c r="D858">
        <v>-77.034540000000007</v>
      </c>
      <c r="E858">
        <v>3</v>
      </c>
      <c r="F858" s="1">
        <v>43472</v>
      </c>
      <c r="G858">
        <v>0</v>
      </c>
      <c r="H858">
        <f t="shared" si="85"/>
        <v>363</v>
      </c>
      <c r="I858">
        <f t="shared" si="86"/>
        <v>33.105022831050228</v>
      </c>
      <c r="J858">
        <f t="shared" si="87"/>
        <v>33.120437956204377</v>
      </c>
      <c r="K858">
        <f t="shared" si="88"/>
        <v>33.106874132515159</v>
      </c>
      <c r="L858">
        <f t="shared" si="89"/>
        <v>99.827942188575364</v>
      </c>
      <c r="N858">
        <f t="shared" si="90"/>
        <v>175.68410185822432</v>
      </c>
      <c r="P858" t="s">
        <v>39</v>
      </c>
      <c r="Q858">
        <v>0</v>
      </c>
      <c r="R858" t="s">
        <v>36</v>
      </c>
      <c r="S858">
        <v>0</v>
      </c>
      <c r="T858" t="s">
        <v>36</v>
      </c>
      <c r="U858">
        <v>39</v>
      </c>
      <c r="V858" t="s">
        <v>37</v>
      </c>
      <c r="W858">
        <v>41</v>
      </c>
      <c r="X858" t="s">
        <v>38</v>
      </c>
      <c r="Y858">
        <v>35</v>
      </c>
      <c r="Z858" t="s">
        <v>38</v>
      </c>
    </row>
    <row r="859" spans="1:30" x14ac:dyDescent="0.35">
      <c r="A859" t="s">
        <v>34</v>
      </c>
      <c r="B859" t="s">
        <v>35</v>
      </c>
      <c r="C859">
        <v>38.847200000000001</v>
      </c>
      <c r="D859">
        <v>-77.034540000000007</v>
      </c>
      <c r="E859">
        <v>3</v>
      </c>
      <c r="F859" s="1">
        <v>43474</v>
      </c>
      <c r="G859">
        <v>0</v>
      </c>
      <c r="H859">
        <f t="shared" si="85"/>
        <v>363</v>
      </c>
      <c r="I859">
        <f t="shared" si="86"/>
        <v>33.105022831050228</v>
      </c>
      <c r="J859">
        <f t="shared" si="87"/>
        <v>33.120437956204377</v>
      </c>
      <c r="K859">
        <f t="shared" si="88"/>
        <v>33.106874132515159</v>
      </c>
      <c r="L859">
        <f t="shared" si="89"/>
        <v>99.827942188575364</v>
      </c>
      <c r="N859">
        <f t="shared" si="90"/>
        <v>175.68410185822432</v>
      </c>
      <c r="P859" t="s">
        <v>39</v>
      </c>
      <c r="Q859">
        <v>0</v>
      </c>
      <c r="R859" t="s">
        <v>39</v>
      </c>
      <c r="S859">
        <v>0</v>
      </c>
      <c r="T859" t="s">
        <v>36</v>
      </c>
      <c r="U859">
        <v>49</v>
      </c>
      <c r="V859" t="s">
        <v>37</v>
      </c>
      <c r="W859">
        <v>54</v>
      </c>
      <c r="X859" t="s">
        <v>38</v>
      </c>
      <c r="Y859">
        <v>33</v>
      </c>
      <c r="Z859" t="s">
        <v>38</v>
      </c>
    </row>
    <row r="860" spans="1:30" x14ac:dyDescent="0.35">
      <c r="A860" t="s">
        <v>34</v>
      </c>
      <c r="B860" t="s">
        <v>35</v>
      </c>
      <c r="C860">
        <v>38.847200000000001</v>
      </c>
      <c r="D860">
        <v>-77.034540000000007</v>
      </c>
      <c r="E860">
        <v>3</v>
      </c>
      <c r="F860" s="1">
        <v>43475</v>
      </c>
      <c r="G860">
        <v>0</v>
      </c>
      <c r="H860">
        <f t="shared" si="85"/>
        <v>363</v>
      </c>
      <c r="I860">
        <f t="shared" si="86"/>
        <v>33.105022831050228</v>
      </c>
      <c r="J860">
        <f t="shared" si="87"/>
        <v>33.120437956204377</v>
      </c>
      <c r="K860">
        <f t="shared" si="88"/>
        <v>33.106874132515159</v>
      </c>
      <c r="L860">
        <f t="shared" si="89"/>
        <v>99.827942188575364</v>
      </c>
      <c r="N860">
        <f t="shared" si="90"/>
        <v>175.68410185822432</v>
      </c>
      <c r="P860" t="s">
        <v>40</v>
      </c>
      <c r="Q860">
        <v>0</v>
      </c>
      <c r="R860" t="s">
        <v>39</v>
      </c>
      <c r="S860">
        <v>0</v>
      </c>
      <c r="T860" t="s">
        <v>36</v>
      </c>
      <c r="U860">
        <v>35</v>
      </c>
      <c r="V860" t="s">
        <v>37</v>
      </c>
      <c r="W860">
        <v>39</v>
      </c>
      <c r="X860" t="s">
        <v>38</v>
      </c>
      <c r="Y860">
        <v>30</v>
      </c>
      <c r="Z860" t="s">
        <v>38</v>
      </c>
    </row>
    <row r="861" spans="1:30" x14ac:dyDescent="0.35">
      <c r="A861" t="s">
        <v>34</v>
      </c>
      <c r="B861" t="s">
        <v>35</v>
      </c>
      <c r="C861">
        <v>38.847200000000001</v>
      </c>
      <c r="D861">
        <v>-77.034540000000007</v>
      </c>
      <c r="E861">
        <v>3</v>
      </c>
      <c r="F861" s="1">
        <v>43476</v>
      </c>
      <c r="G861">
        <v>0</v>
      </c>
      <c r="H861">
        <f t="shared" si="85"/>
        <v>363</v>
      </c>
      <c r="I861">
        <f t="shared" si="86"/>
        <v>33.105022831050228</v>
      </c>
      <c r="J861">
        <f t="shared" si="87"/>
        <v>33.120437956204377</v>
      </c>
      <c r="K861">
        <f t="shared" si="88"/>
        <v>33.106874132515159</v>
      </c>
      <c r="L861">
        <f t="shared" si="89"/>
        <v>99.827942188575364</v>
      </c>
      <c r="N861">
        <f t="shared" si="90"/>
        <v>175.68410185822432</v>
      </c>
      <c r="P861" t="s">
        <v>36</v>
      </c>
      <c r="Q861">
        <v>0</v>
      </c>
      <c r="R861" t="s">
        <v>36</v>
      </c>
      <c r="S861">
        <v>0</v>
      </c>
      <c r="T861" t="s">
        <v>36</v>
      </c>
      <c r="U861">
        <v>33</v>
      </c>
      <c r="V861" t="s">
        <v>37</v>
      </c>
      <c r="W861">
        <v>39</v>
      </c>
      <c r="X861" t="s">
        <v>38</v>
      </c>
      <c r="Y861">
        <v>29</v>
      </c>
      <c r="Z861" t="s">
        <v>38</v>
      </c>
    </row>
    <row r="862" spans="1:30" x14ac:dyDescent="0.35">
      <c r="A862" t="s">
        <v>34</v>
      </c>
      <c r="B862" t="s">
        <v>35</v>
      </c>
      <c r="C862">
        <v>38.847200000000001</v>
      </c>
      <c r="D862">
        <v>-77.034540000000007</v>
      </c>
      <c r="E862">
        <v>3</v>
      </c>
      <c r="F862" s="1">
        <v>43479</v>
      </c>
      <c r="G862">
        <v>0</v>
      </c>
      <c r="H862">
        <f t="shared" si="85"/>
        <v>363</v>
      </c>
      <c r="I862">
        <f t="shared" si="86"/>
        <v>33.105022831050228</v>
      </c>
      <c r="J862">
        <f t="shared" si="87"/>
        <v>33.120437956204377</v>
      </c>
      <c r="K862">
        <f t="shared" si="88"/>
        <v>33.106874132515159</v>
      </c>
      <c r="L862">
        <f t="shared" si="89"/>
        <v>99.827942188575364</v>
      </c>
      <c r="N862">
        <f t="shared" si="90"/>
        <v>175.68410185822432</v>
      </c>
      <c r="P862" t="s">
        <v>39</v>
      </c>
      <c r="Q862">
        <v>0.1</v>
      </c>
      <c r="R862" t="s">
        <v>36</v>
      </c>
      <c r="S862">
        <v>9.8000000000000007</v>
      </c>
      <c r="T862" t="s">
        <v>36</v>
      </c>
      <c r="U862">
        <v>32</v>
      </c>
      <c r="V862" t="s">
        <v>37</v>
      </c>
      <c r="W862">
        <v>37</v>
      </c>
      <c r="X862" t="s">
        <v>38</v>
      </c>
      <c r="Y862">
        <v>27</v>
      </c>
      <c r="Z862" t="s">
        <v>38</v>
      </c>
      <c r="AA862">
        <v>1</v>
      </c>
      <c r="AB862" t="s">
        <v>38</v>
      </c>
    </row>
    <row r="863" spans="1:30" x14ac:dyDescent="0.35">
      <c r="A863" t="s">
        <v>34</v>
      </c>
      <c r="B863" t="s">
        <v>35</v>
      </c>
      <c r="C863">
        <v>38.847200000000001</v>
      </c>
      <c r="D863">
        <v>-77.034540000000007</v>
      </c>
      <c r="E863">
        <v>3</v>
      </c>
      <c r="F863" s="1">
        <v>43480</v>
      </c>
      <c r="G863">
        <v>0</v>
      </c>
      <c r="H863">
        <f t="shared" si="85"/>
        <v>363</v>
      </c>
      <c r="I863">
        <f t="shared" si="86"/>
        <v>33.105022831050228</v>
      </c>
      <c r="J863">
        <f t="shared" si="87"/>
        <v>33.120437956204377</v>
      </c>
      <c r="K863">
        <f t="shared" si="88"/>
        <v>33.106874132515159</v>
      </c>
      <c r="L863">
        <f t="shared" si="89"/>
        <v>99.827942188575364</v>
      </c>
      <c r="N863">
        <f t="shared" si="90"/>
        <v>175.68410185822432</v>
      </c>
      <c r="P863" t="s">
        <v>36</v>
      </c>
      <c r="Q863">
        <v>0</v>
      </c>
      <c r="R863" t="s">
        <v>36</v>
      </c>
      <c r="S863">
        <v>5.9</v>
      </c>
      <c r="T863" t="s">
        <v>36</v>
      </c>
      <c r="U863">
        <v>33</v>
      </c>
      <c r="V863" t="s">
        <v>37</v>
      </c>
      <c r="W863">
        <v>39</v>
      </c>
      <c r="X863" t="s">
        <v>38</v>
      </c>
      <c r="Y863">
        <v>25</v>
      </c>
      <c r="Z863" t="s">
        <v>38</v>
      </c>
    </row>
    <row r="864" spans="1:30" x14ac:dyDescent="0.35">
      <c r="A864" t="s">
        <v>34</v>
      </c>
      <c r="B864" t="s">
        <v>35</v>
      </c>
      <c r="C864">
        <v>38.847200000000001</v>
      </c>
      <c r="D864">
        <v>-77.034540000000007</v>
      </c>
      <c r="E864">
        <v>3</v>
      </c>
      <c r="F864" s="1">
        <v>43481</v>
      </c>
      <c r="G864">
        <v>0</v>
      </c>
      <c r="H864">
        <f t="shared" si="85"/>
        <v>363</v>
      </c>
      <c r="I864">
        <f t="shared" si="86"/>
        <v>33.105022831050228</v>
      </c>
      <c r="J864">
        <f t="shared" si="87"/>
        <v>33.120437956204377</v>
      </c>
      <c r="K864">
        <f t="shared" si="88"/>
        <v>33.106874132515159</v>
      </c>
      <c r="L864">
        <f t="shared" si="89"/>
        <v>99.827942188575364</v>
      </c>
      <c r="N864">
        <f t="shared" si="90"/>
        <v>175.68410185822432</v>
      </c>
      <c r="P864" t="s">
        <v>36</v>
      </c>
      <c r="Q864">
        <v>0</v>
      </c>
      <c r="R864" t="s">
        <v>36</v>
      </c>
      <c r="S864">
        <v>5.0999999999999996</v>
      </c>
      <c r="T864" t="s">
        <v>36</v>
      </c>
      <c r="U864">
        <v>34</v>
      </c>
      <c r="V864" t="s">
        <v>37</v>
      </c>
      <c r="W864">
        <v>44</v>
      </c>
      <c r="X864" t="s">
        <v>38</v>
      </c>
      <c r="Y864">
        <v>24</v>
      </c>
      <c r="Z864" t="s">
        <v>38</v>
      </c>
    </row>
    <row r="865" spans="1:40" x14ac:dyDescent="0.35">
      <c r="A865" t="s">
        <v>34</v>
      </c>
      <c r="B865" t="s">
        <v>35</v>
      </c>
      <c r="C865">
        <v>38.847200000000001</v>
      </c>
      <c r="D865">
        <v>-77.034540000000007</v>
      </c>
      <c r="E865">
        <v>3</v>
      </c>
      <c r="F865" s="1">
        <v>43486</v>
      </c>
      <c r="G865">
        <v>0</v>
      </c>
      <c r="H865">
        <f t="shared" si="85"/>
        <v>363</v>
      </c>
      <c r="I865">
        <f t="shared" si="86"/>
        <v>33.105022831050228</v>
      </c>
      <c r="J865">
        <f t="shared" si="87"/>
        <v>33.120437956204377</v>
      </c>
      <c r="K865">
        <f t="shared" si="88"/>
        <v>33.106874132515159</v>
      </c>
      <c r="L865">
        <f t="shared" si="89"/>
        <v>99.827942188575364</v>
      </c>
      <c r="N865">
        <f t="shared" si="90"/>
        <v>175.68410185822432</v>
      </c>
      <c r="P865" t="s">
        <v>36</v>
      </c>
      <c r="Q865">
        <v>0</v>
      </c>
      <c r="R865" t="s">
        <v>36</v>
      </c>
      <c r="S865">
        <v>0</v>
      </c>
      <c r="T865" t="s">
        <v>36</v>
      </c>
      <c r="U865">
        <v>20</v>
      </c>
      <c r="V865" t="s">
        <v>37</v>
      </c>
      <c r="W865">
        <v>24</v>
      </c>
      <c r="X865" t="s">
        <v>38</v>
      </c>
      <c r="Y865">
        <v>15</v>
      </c>
      <c r="Z865" t="s">
        <v>38</v>
      </c>
    </row>
    <row r="866" spans="1:40" x14ac:dyDescent="0.35">
      <c r="A866" t="s">
        <v>34</v>
      </c>
      <c r="B866" t="s">
        <v>35</v>
      </c>
      <c r="C866">
        <v>38.847200000000001</v>
      </c>
      <c r="D866">
        <v>-77.034540000000007</v>
      </c>
      <c r="E866">
        <v>3</v>
      </c>
      <c r="F866" s="1">
        <v>43487</v>
      </c>
      <c r="G866">
        <v>0</v>
      </c>
      <c r="H866">
        <f t="shared" si="85"/>
        <v>363</v>
      </c>
      <c r="I866">
        <f t="shared" si="86"/>
        <v>33.105022831050228</v>
      </c>
      <c r="J866">
        <f t="shared" si="87"/>
        <v>33.120437956204377</v>
      </c>
      <c r="K866">
        <f t="shared" si="88"/>
        <v>33.106874132515159</v>
      </c>
      <c r="L866">
        <f t="shared" si="89"/>
        <v>99.827942188575364</v>
      </c>
      <c r="N866">
        <f t="shared" si="90"/>
        <v>175.68410185822432</v>
      </c>
      <c r="P866" t="s">
        <v>36</v>
      </c>
      <c r="Q866">
        <v>0</v>
      </c>
      <c r="R866" t="s">
        <v>36</v>
      </c>
      <c r="S866">
        <v>0</v>
      </c>
      <c r="T866" t="s">
        <v>36</v>
      </c>
      <c r="U866">
        <v>22</v>
      </c>
      <c r="V866" t="s">
        <v>37</v>
      </c>
      <c r="W866">
        <v>33</v>
      </c>
      <c r="X866" t="s">
        <v>38</v>
      </c>
      <c r="Y866">
        <v>16</v>
      </c>
      <c r="Z866" t="s">
        <v>38</v>
      </c>
    </row>
    <row r="867" spans="1:40" x14ac:dyDescent="0.35">
      <c r="A867" t="s">
        <v>34</v>
      </c>
      <c r="B867" t="s">
        <v>35</v>
      </c>
      <c r="C867">
        <v>38.847200000000001</v>
      </c>
      <c r="D867">
        <v>-77.034540000000007</v>
      </c>
      <c r="E867">
        <v>3</v>
      </c>
      <c r="F867" s="1">
        <v>43488</v>
      </c>
      <c r="G867">
        <v>0</v>
      </c>
      <c r="H867">
        <f t="shared" si="85"/>
        <v>363</v>
      </c>
      <c r="I867">
        <f t="shared" si="86"/>
        <v>33.105022831050228</v>
      </c>
      <c r="J867">
        <f t="shared" si="87"/>
        <v>33.120437956204377</v>
      </c>
      <c r="K867">
        <f t="shared" si="88"/>
        <v>33.106874132515159</v>
      </c>
      <c r="L867">
        <f t="shared" si="89"/>
        <v>99.827942188575364</v>
      </c>
      <c r="N867">
        <f t="shared" si="90"/>
        <v>175.68410185822432</v>
      </c>
      <c r="P867" t="s">
        <v>39</v>
      </c>
      <c r="Q867">
        <v>0</v>
      </c>
      <c r="R867" t="s">
        <v>36</v>
      </c>
      <c r="S867">
        <v>0</v>
      </c>
      <c r="T867" t="s">
        <v>36</v>
      </c>
      <c r="U867">
        <v>38</v>
      </c>
      <c r="V867" t="s">
        <v>37</v>
      </c>
      <c r="W867">
        <v>52</v>
      </c>
      <c r="X867" t="s">
        <v>38</v>
      </c>
      <c r="Y867">
        <v>31</v>
      </c>
      <c r="Z867" t="s">
        <v>38</v>
      </c>
    </row>
    <row r="868" spans="1:40" x14ac:dyDescent="0.35">
      <c r="A868" t="s">
        <v>34</v>
      </c>
      <c r="B868" t="s">
        <v>35</v>
      </c>
      <c r="C868">
        <v>38.847200000000001</v>
      </c>
      <c r="D868">
        <v>-77.034540000000007</v>
      </c>
      <c r="E868">
        <v>3</v>
      </c>
      <c r="F868" s="1">
        <v>43490</v>
      </c>
      <c r="G868">
        <v>0</v>
      </c>
      <c r="H868">
        <f t="shared" si="85"/>
        <v>363</v>
      </c>
      <c r="I868">
        <f t="shared" si="86"/>
        <v>33.105022831050228</v>
      </c>
      <c r="J868">
        <f t="shared" si="87"/>
        <v>33.120437956204377</v>
      </c>
      <c r="K868">
        <f t="shared" si="88"/>
        <v>33.106874132515159</v>
      </c>
      <c r="L868">
        <f t="shared" si="89"/>
        <v>99.827942188575364</v>
      </c>
      <c r="N868">
        <f t="shared" si="90"/>
        <v>175.68410185822432</v>
      </c>
      <c r="P868" t="s">
        <v>36</v>
      </c>
      <c r="Q868">
        <v>0</v>
      </c>
      <c r="R868" t="s">
        <v>36</v>
      </c>
      <c r="S868">
        <v>0</v>
      </c>
      <c r="T868" t="s">
        <v>36</v>
      </c>
      <c r="U868">
        <v>38</v>
      </c>
      <c r="V868" t="s">
        <v>37</v>
      </c>
      <c r="W868">
        <v>44</v>
      </c>
      <c r="X868" t="s">
        <v>38</v>
      </c>
      <c r="Y868">
        <v>30</v>
      </c>
      <c r="Z868" t="s">
        <v>38</v>
      </c>
    </row>
    <row r="869" spans="1:40" x14ac:dyDescent="0.35">
      <c r="A869" t="s">
        <v>34</v>
      </c>
      <c r="B869" t="s">
        <v>35</v>
      </c>
      <c r="C869">
        <v>38.847200000000001</v>
      </c>
      <c r="D869">
        <v>-77.034540000000007</v>
      </c>
      <c r="E869">
        <v>3</v>
      </c>
      <c r="F869" s="1">
        <v>43491</v>
      </c>
      <c r="G869">
        <v>0</v>
      </c>
      <c r="H869">
        <f t="shared" si="85"/>
        <v>363</v>
      </c>
      <c r="I869">
        <f t="shared" si="86"/>
        <v>33.105022831050228</v>
      </c>
      <c r="J869">
        <f t="shared" si="87"/>
        <v>33.120437956204377</v>
      </c>
      <c r="K869">
        <f t="shared" si="88"/>
        <v>33.106874132515159</v>
      </c>
      <c r="L869">
        <f t="shared" si="89"/>
        <v>99.827942188575364</v>
      </c>
      <c r="N869">
        <f t="shared" si="90"/>
        <v>175.68410185822432</v>
      </c>
      <c r="P869" t="s">
        <v>36</v>
      </c>
      <c r="Q869">
        <v>0</v>
      </c>
      <c r="R869" t="s">
        <v>36</v>
      </c>
      <c r="S869">
        <v>0</v>
      </c>
      <c r="T869" t="s">
        <v>36</v>
      </c>
      <c r="U869">
        <v>33</v>
      </c>
      <c r="V869" t="s">
        <v>37</v>
      </c>
      <c r="W869">
        <v>42</v>
      </c>
      <c r="X869" t="s">
        <v>38</v>
      </c>
      <c r="Y869">
        <v>26</v>
      </c>
      <c r="Z869" t="s">
        <v>38</v>
      </c>
    </row>
    <row r="870" spans="1:40" x14ac:dyDescent="0.35">
      <c r="A870" t="s">
        <v>34</v>
      </c>
      <c r="B870" t="s">
        <v>35</v>
      </c>
      <c r="C870">
        <v>38.847200000000001</v>
      </c>
      <c r="D870">
        <v>-77.034540000000007</v>
      </c>
      <c r="E870">
        <v>3</v>
      </c>
      <c r="F870" s="1">
        <v>43492</v>
      </c>
      <c r="G870">
        <v>0</v>
      </c>
      <c r="H870">
        <f t="shared" si="85"/>
        <v>363</v>
      </c>
      <c r="I870">
        <f t="shared" si="86"/>
        <v>33.105022831050228</v>
      </c>
      <c r="J870">
        <f t="shared" si="87"/>
        <v>33.120437956204377</v>
      </c>
      <c r="K870">
        <f t="shared" si="88"/>
        <v>33.106874132515159</v>
      </c>
      <c r="L870">
        <f t="shared" si="89"/>
        <v>99.827942188575364</v>
      </c>
      <c r="N870">
        <f t="shared" si="90"/>
        <v>175.68410185822432</v>
      </c>
      <c r="P870" t="s">
        <v>36</v>
      </c>
      <c r="Q870">
        <v>0</v>
      </c>
      <c r="R870" t="s">
        <v>36</v>
      </c>
      <c r="S870">
        <v>0</v>
      </c>
      <c r="T870" t="s">
        <v>36</v>
      </c>
      <c r="U870">
        <v>37</v>
      </c>
      <c r="V870" t="s">
        <v>37</v>
      </c>
      <c r="W870">
        <v>49</v>
      </c>
      <c r="X870" t="s">
        <v>38</v>
      </c>
      <c r="Y870">
        <v>28</v>
      </c>
      <c r="Z870" t="s">
        <v>38</v>
      </c>
    </row>
    <row r="871" spans="1:40" x14ac:dyDescent="0.35">
      <c r="A871" t="s">
        <v>34</v>
      </c>
      <c r="B871" t="s">
        <v>35</v>
      </c>
      <c r="C871">
        <v>38.847200000000001</v>
      </c>
      <c r="D871">
        <v>-77.034540000000007</v>
      </c>
      <c r="E871">
        <v>3</v>
      </c>
      <c r="F871" s="1">
        <v>43493</v>
      </c>
      <c r="G871">
        <v>0</v>
      </c>
      <c r="H871">
        <f t="shared" si="85"/>
        <v>363</v>
      </c>
      <c r="I871">
        <f t="shared" si="86"/>
        <v>33.105022831050228</v>
      </c>
      <c r="J871">
        <f t="shared" si="87"/>
        <v>33.120437956204377</v>
      </c>
      <c r="K871">
        <f t="shared" si="88"/>
        <v>33.106874132515159</v>
      </c>
      <c r="L871">
        <f t="shared" si="89"/>
        <v>99.827942188575364</v>
      </c>
      <c r="N871">
        <f t="shared" si="90"/>
        <v>175.68410185822432</v>
      </c>
      <c r="P871" t="s">
        <v>36</v>
      </c>
      <c r="Q871">
        <v>0</v>
      </c>
      <c r="R871" t="s">
        <v>36</v>
      </c>
      <c r="S871">
        <v>0</v>
      </c>
      <c r="T871" t="s">
        <v>36</v>
      </c>
      <c r="U871">
        <v>37</v>
      </c>
      <c r="V871" t="s">
        <v>37</v>
      </c>
      <c r="W871">
        <v>40</v>
      </c>
      <c r="X871" t="s">
        <v>38</v>
      </c>
      <c r="Y871">
        <v>30</v>
      </c>
      <c r="Z871" t="s">
        <v>38</v>
      </c>
    </row>
    <row r="872" spans="1:40" x14ac:dyDescent="0.35">
      <c r="A872" t="s">
        <v>34</v>
      </c>
      <c r="B872" t="s">
        <v>35</v>
      </c>
      <c r="C872">
        <v>38.847200000000001</v>
      </c>
      <c r="D872">
        <v>-77.034540000000007</v>
      </c>
      <c r="E872">
        <v>3</v>
      </c>
      <c r="F872" s="1">
        <v>43495</v>
      </c>
      <c r="G872">
        <v>0</v>
      </c>
      <c r="H872">
        <f t="shared" si="85"/>
        <v>363</v>
      </c>
      <c r="I872">
        <f t="shared" si="86"/>
        <v>33.105022831050228</v>
      </c>
      <c r="J872">
        <f t="shared" si="87"/>
        <v>33.120437956204377</v>
      </c>
      <c r="K872">
        <f t="shared" si="88"/>
        <v>33.106874132515159</v>
      </c>
      <c r="L872">
        <f t="shared" si="89"/>
        <v>99.827942188575364</v>
      </c>
      <c r="N872">
        <f t="shared" si="90"/>
        <v>175.68410185822432</v>
      </c>
      <c r="P872" t="s">
        <v>39</v>
      </c>
      <c r="Q872">
        <v>0</v>
      </c>
      <c r="R872" t="s">
        <v>39</v>
      </c>
      <c r="S872">
        <v>0</v>
      </c>
      <c r="T872" t="s">
        <v>36</v>
      </c>
      <c r="U872">
        <v>28</v>
      </c>
      <c r="V872" t="s">
        <v>37</v>
      </c>
      <c r="W872">
        <v>39</v>
      </c>
      <c r="X872" t="s">
        <v>38</v>
      </c>
      <c r="Y872">
        <v>12</v>
      </c>
      <c r="Z872" t="s">
        <v>38</v>
      </c>
    </row>
    <row r="873" spans="1:40" x14ac:dyDescent="0.35">
      <c r="A873" t="s">
        <v>34</v>
      </c>
      <c r="B873" t="s">
        <v>35</v>
      </c>
      <c r="C873">
        <v>38.847200000000001</v>
      </c>
      <c r="D873">
        <v>-77.034540000000007</v>
      </c>
      <c r="E873">
        <v>3</v>
      </c>
      <c r="F873" s="1">
        <v>43496</v>
      </c>
      <c r="G873">
        <v>0</v>
      </c>
      <c r="H873">
        <f t="shared" si="85"/>
        <v>363</v>
      </c>
      <c r="I873">
        <f t="shared" si="86"/>
        <v>33.105022831050228</v>
      </c>
      <c r="J873">
        <f t="shared" si="87"/>
        <v>33.120437956204377</v>
      </c>
      <c r="K873">
        <f t="shared" si="88"/>
        <v>33.106874132515159</v>
      </c>
      <c r="L873">
        <f t="shared" si="89"/>
        <v>99.827942188575364</v>
      </c>
      <c r="N873">
        <f t="shared" si="90"/>
        <v>175.68410185822432</v>
      </c>
      <c r="P873" t="s">
        <v>36</v>
      </c>
      <c r="Q873">
        <v>0</v>
      </c>
      <c r="R873" t="s">
        <v>36</v>
      </c>
      <c r="S873">
        <v>0</v>
      </c>
      <c r="T873" t="s">
        <v>36</v>
      </c>
      <c r="U873">
        <v>16</v>
      </c>
      <c r="V873" t="s">
        <v>37</v>
      </c>
      <c r="W873">
        <v>25</v>
      </c>
      <c r="X873" t="s">
        <v>38</v>
      </c>
      <c r="Y873">
        <v>10</v>
      </c>
      <c r="Z873" t="s">
        <v>38</v>
      </c>
    </row>
    <row r="874" spans="1:40" x14ac:dyDescent="0.35">
      <c r="A874" t="s">
        <v>34</v>
      </c>
      <c r="B874" t="s">
        <v>35</v>
      </c>
      <c r="C874">
        <v>38.847200000000001</v>
      </c>
      <c r="D874">
        <v>-77.034540000000007</v>
      </c>
      <c r="E874">
        <v>3</v>
      </c>
      <c r="F874" s="1">
        <v>43498</v>
      </c>
      <c r="G874">
        <v>0</v>
      </c>
      <c r="H874">
        <f t="shared" si="85"/>
        <v>363</v>
      </c>
      <c r="I874">
        <f t="shared" si="86"/>
        <v>33.105022831050228</v>
      </c>
      <c r="J874">
        <f t="shared" si="87"/>
        <v>33.120437956204377</v>
      </c>
      <c r="K874">
        <f t="shared" si="88"/>
        <v>33.106874132515159</v>
      </c>
      <c r="L874">
        <f t="shared" si="89"/>
        <v>99.827942188575364</v>
      </c>
      <c r="N874">
        <f t="shared" si="90"/>
        <v>175.68410185822432</v>
      </c>
      <c r="P874" t="s">
        <v>36</v>
      </c>
      <c r="Q874">
        <v>0</v>
      </c>
      <c r="R874" t="s">
        <v>36</v>
      </c>
      <c r="S874">
        <v>1.2</v>
      </c>
      <c r="T874" t="s">
        <v>36</v>
      </c>
      <c r="U874">
        <v>26</v>
      </c>
      <c r="V874" t="s">
        <v>37</v>
      </c>
      <c r="W874">
        <v>41</v>
      </c>
      <c r="X874" t="s">
        <v>38</v>
      </c>
      <c r="Y874">
        <v>18</v>
      </c>
      <c r="Z874" t="s">
        <v>38</v>
      </c>
    </row>
    <row r="875" spans="1:40" x14ac:dyDescent="0.35">
      <c r="A875" t="s">
        <v>34</v>
      </c>
      <c r="B875" t="s">
        <v>35</v>
      </c>
      <c r="C875">
        <v>38.847200000000001</v>
      </c>
      <c r="D875">
        <v>-77.034540000000007</v>
      </c>
      <c r="E875">
        <v>3</v>
      </c>
      <c r="F875" s="1">
        <v>43499</v>
      </c>
      <c r="G875">
        <v>0</v>
      </c>
      <c r="H875">
        <f t="shared" si="85"/>
        <v>363</v>
      </c>
      <c r="I875">
        <f t="shared" si="86"/>
        <v>33.105022831050228</v>
      </c>
      <c r="J875">
        <f t="shared" si="87"/>
        <v>33.120437956204377</v>
      </c>
      <c r="K875">
        <f t="shared" si="88"/>
        <v>33.106874132515159</v>
      </c>
      <c r="L875">
        <f t="shared" si="89"/>
        <v>99.827942188575364</v>
      </c>
      <c r="N875">
        <f t="shared" si="90"/>
        <v>175.68410185822432</v>
      </c>
      <c r="P875" t="s">
        <v>36</v>
      </c>
      <c r="Q875">
        <v>0</v>
      </c>
      <c r="R875" t="s">
        <v>36</v>
      </c>
      <c r="S875">
        <v>0</v>
      </c>
      <c r="T875" t="s">
        <v>36</v>
      </c>
      <c r="U875">
        <v>38</v>
      </c>
      <c r="V875" t="s">
        <v>37</v>
      </c>
      <c r="W875">
        <v>56</v>
      </c>
      <c r="X875" t="s">
        <v>38</v>
      </c>
      <c r="Y875">
        <v>28</v>
      </c>
      <c r="Z875" t="s">
        <v>38</v>
      </c>
      <c r="AA875">
        <v>1</v>
      </c>
      <c r="AB875" t="s">
        <v>38</v>
      </c>
      <c r="AM875">
        <v>1</v>
      </c>
      <c r="AN875" t="s">
        <v>38</v>
      </c>
    </row>
    <row r="876" spans="1:40" x14ac:dyDescent="0.35">
      <c r="A876" t="s">
        <v>34</v>
      </c>
      <c r="B876" t="s">
        <v>35</v>
      </c>
      <c r="C876">
        <v>38.847200000000001</v>
      </c>
      <c r="D876">
        <v>-77.034540000000007</v>
      </c>
      <c r="E876">
        <v>3</v>
      </c>
      <c r="F876" s="1">
        <v>43500</v>
      </c>
      <c r="G876">
        <v>0</v>
      </c>
      <c r="H876">
        <f t="shared" si="85"/>
        <v>363</v>
      </c>
      <c r="I876">
        <f t="shared" si="86"/>
        <v>33.105022831050228</v>
      </c>
      <c r="J876">
        <f t="shared" si="87"/>
        <v>33.120437956204377</v>
      </c>
      <c r="K876">
        <f t="shared" si="88"/>
        <v>33.106874132515159</v>
      </c>
      <c r="L876">
        <f t="shared" si="89"/>
        <v>99.827942188575364</v>
      </c>
      <c r="N876">
        <f t="shared" si="90"/>
        <v>175.68410185822432</v>
      </c>
      <c r="P876" t="s">
        <v>36</v>
      </c>
      <c r="Q876">
        <v>0</v>
      </c>
      <c r="R876" t="s">
        <v>36</v>
      </c>
      <c r="S876">
        <v>0</v>
      </c>
      <c r="T876" t="s">
        <v>36</v>
      </c>
      <c r="U876">
        <v>44</v>
      </c>
      <c r="V876" t="s">
        <v>37</v>
      </c>
      <c r="W876">
        <v>64</v>
      </c>
      <c r="X876" t="s">
        <v>38</v>
      </c>
      <c r="Y876">
        <v>33</v>
      </c>
      <c r="Z876" t="s">
        <v>38</v>
      </c>
      <c r="AA876">
        <v>1</v>
      </c>
      <c r="AB876" t="s">
        <v>38</v>
      </c>
      <c r="AM876">
        <v>1</v>
      </c>
      <c r="AN876" t="s">
        <v>38</v>
      </c>
    </row>
    <row r="877" spans="1:40" x14ac:dyDescent="0.35">
      <c r="A877" t="s">
        <v>34</v>
      </c>
      <c r="B877" t="s">
        <v>35</v>
      </c>
      <c r="C877">
        <v>38.847200000000001</v>
      </c>
      <c r="D877">
        <v>-77.034540000000007</v>
      </c>
      <c r="E877">
        <v>3</v>
      </c>
      <c r="F877" s="1">
        <v>43501</v>
      </c>
      <c r="G877">
        <v>0</v>
      </c>
      <c r="H877">
        <f t="shared" si="85"/>
        <v>363</v>
      </c>
      <c r="I877">
        <f t="shared" si="86"/>
        <v>33.105022831050228</v>
      </c>
      <c r="J877">
        <f t="shared" si="87"/>
        <v>33.120437956204377</v>
      </c>
      <c r="K877">
        <f t="shared" si="88"/>
        <v>33.106874132515159</v>
      </c>
      <c r="L877">
        <f t="shared" si="89"/>
        <v>99.827942188575364</v>
      </c>
      <c r="N877">
        <f t="shared" si="90"/>
        <v>175.68410185822432</v>
      </c>
      <c r="P877" t="s">
        <v>36</v>
      </c>
      <c r="Q877">
        <v>0</v>
      </c>
      <c r="R877" t="s">
        <v>36</v>
      </c>
      <c r="S877">
        <v>0</v>
      </c>
      <c r="T877" t="s">
        <v>36</v>
      </c>
      <c r="U877">
        <v>50</v>
      </c>
      <c r="V877" t="s">
        <v>37</v>
      </c>
      <c r="W877">
        <v>74</v>
      </c>
      <c r="X877" t="s">
        <v>38</v>
      </c>
      <c r="Y877">
        <v>36</v>
      </c>
      <c r="Z877" t="s">
        <v>38</v>
      </c>
    </row>
    <row r="878" spans="1:40" x14ac:dyDescent="0.35">
      <c r="A878" t="s">
        <v>34</v>
      </c>
      <c r="B878" t="s">
        <v>35</v>
      </c>
      <c r="C878">
        <v>38.847200000000001</v>
      </c>
      <c r="D878">
        <v>-77.034540000000007</v>
      </c>
      <c r="E878">
        <v>3</v>
      </c>
      <c r="F878" s="1">
        <v>43503</v>
      </c>
      <c r="G878">
        <v>0</v>
      </c>
      <c r="H878">
        <f t="shared" si="85"/>
        <v>363</v>
      </c>
      <c r="I878">
        <f t="shared" si="86"/>
        <v>33.105022831050228</v>
      </c>
      <c r="J878">
        <f t="shared" si="87"/>
        <v>33.120437956204377</v>
      </c>
      <c r="K878">
        <f t="shared" si="88"/>
        <v>33.106874132515159</v>
      </c>
      <c r="L878">
        <f t="shared" si="89"/>
        <v>99.827942188575364</v>
      </c>
      <c r="N878">
        <f t="shared" si="90"/>
        <v>175.68410185822432</v>
      </c>
      <c r="P878" t="s">
        <v>39</v>
      </c>
      <c r="Q878">
        <v>0</v>
      </c>
      <c r="R878" t="s">
        <v>36</v>
      </c>
      <c r="S878">
        <v>0</v>
      </c>
      <c r="T878" t="s">
        <v>36</v>
      </c>
      <c r="U878">
        <v>50</v>
      </c>
      <c r="V878" t="s">
        <v>37</v>
      </c>
      <c r="W878">
        <v>56</v>
      </c>
      <c r="X878" t="s">
        <v>38</v>
      </c>
      <c r="Y878">
        <v>46</v>
      </c>
      <c r="Z878" t="s">
        <v>38</v>
      </c>
      <c r="AA878">
        <v>1</v>
      </c>
      <c r="AB878" t="s">
        <v>38</v>
      </c>
      <c r="AC878">
        <v>1</v>
      </c>
      <c r="AD878" t="s">
        <v>38</v>
      </c>
      <c r="AM878">
        <v>1</v>
      </c>
      <c r="AN878" t="s">
        <v>38</v>
      </c>
    </row>
    <row r="879" spans="1:40" x14ac:dyDescent="0.35">
      <c r="A879" t="s">
        <v>34</v>
      </c>
      <c r="B879" t="s">
        <v>35</v>
      </c>
      <c r="C879">
        <v>38.847200000000001</v>
      </c>
      <c r="D879">
        <v>-77.034540000000007</v>
      </c>
      <c r="E879">
        <v>3</v>
      </c>
      <c r="F879" s="1">
        <v>43504</v>
      </c>
      <c r="G879">
        <v>0</v>
      </c>
      <c r="H879">
        <f t="shared" si="85"/>
        <v>363</v>
      </c>
      <c r="I879">
        <f t="shared" si="86"/>
        <v>33.105022831050228</v>
      </c>
      <c r="J879">
        <f t="shared" si="87"/>
        <v>33.120437956204377</v>
      </c>
      <c r="K879">
        <f t="shared" si="88"/>
        <v>33.106874132515159</v>
      </c>
      <c r="L879">
        <f t="shared" si="89"/>
        <v>99.827942188575364</v>
      </c>
      <c r="N879">
        <f t="shared" si="90"/>
        <v>175.68410185822432</v>
      </c>
      <c r="P879" t="s">
        <v>39</v>
      </c>
      <c r="Q879">
        <v>0</v>
      </c>
      <c r="R879" t="s">
        <v>36</v>
      </c>
      <c r="S879">
        <v>0</v>
      </c>
      <c r="T879" t="s">
        <v>36</v>
      </c>
      <c r="U879">
        <v>51</v>
      </c>
      <c r="V879" t="s">
        <v>37</v>
      </c>
      <c r="W879">
        <v>61</v>
      </c>
      <c r="X879" t="s">
        <v>38</v>
      </c>
      <c r="Y879">
        <v>37</v>
      </c>
      <c r="Z879" t="s">
        <v>38</v>
      </c>
      <c r="AA879">
        <v>1</v>
      </c>
      <c r="AB879" t="s">
        <v>38</v>
      </c>
      <c r="AC879">
        <v>1</v>
      </c>
      <c r="AD879" t="s">
        <v>38</v>
      </c>
    </row>
    <row r="880" spans="1:40" x14ac:dyDescent="0.35">
      <c r="A880" t="s">
        <v>34</v>
      </c>
      <c r="B880" t="s">
        <v>35</v>
      </c>
      <c r="C880">
        <v>38.847200000000001</v>
      </c>
      <c r="D880">
        <v>-77.034540000000007</v>
      </c>
      <c r="E880">
        <v>3</v>
      </c>
      <c r="F880" s="1">
        <v>43505</v>
      </c>
      <c r="G880">
        <v>0</v>
      </c>
      <c r="H880">
        <f t="shared" si="85"/>
        <v>363</v>
      </c>
      <c r="I880">
        <f t="shared" si="86"/>
        <v>33.105022831050228</v>
      </c>
      <c r="J880">
        <f t="shared" si="87"/>
        <v>33.120437956204377</v>
      </c>
      <c r="K880">
        <f t="shared" si="88"/>
        <v>33.106874132515159</v>
      </c>
      <c r="L880">
        <f t="shared" si="89"/>
        <v>99.827942188575364</v>
      </c>
      <c r="N880">
        <f t="shared" si="90"/>
        <v>175.68410185822432</v>
      </c>
      <c r="P880" t="s">
        <v>36</v>
      </c>
      <c r="Q880">
        <v>0</v>
      </c>
      <c r="R880" t="s">
        <v>36</v>
      </c>
      <c r="S880">
        <v>0</v>
      </c>
      <c r="T880" t="s">
        <v>36</v>
      </c>
      <c r="U880">
        <v>35</v>
      </c>
      <c r="V880" t="s">
        <v>37</v>
      </c>
      <c r="W880">
        <v>37</v>
      </c>
      <c r="X880" t="s">
        <v>38</v>
      </c>
      <c r="Y880">
        <v>28</v>
      </c>
      <c r="Z880" t="s">
        <v>38</v>
      </c>
    </row>
    <row r="881" spans="1:28" x14ac:dyDescent="0.35">
      <c r="A881" t="s">
        <v>34</v>
      </c>
      <c r="B881" t="s">
        <v>35</v>
      </c>
      <c r="C881">
        <v>38.847200000000001</v>
      </c>
      <c r="D881">
        <v>-77.034540000000007</v>
      </c>
      <c r="E881">
        <v>3</v>
      </c>
      <c r="F881" s="1">
        <v>43509</v>
      </c>
      <c r="G881">
        <v>0</v>
      </c>
      <c r="H881">
        <f t="shared" si="85"/>
        <v>363</v>
      </c>
      <c r="I881">
        <f t="shared" si="86"/>
        <v>33.105022831050228</v>
      </c>
      <c r="J881">
        <f t="shared" si="87"/>
        <v>33.120437956204377</v>
      </c>
      <c r="K881">
        <f t="shared" si="88"/>
        <v>33.106874132515159</v>
      </c>
      <c r="L881">
        <f t="shared" si="89"/>
        <v>99.827942188575364</v>
      </c>
      <c r="N881">
        <f t="shared" si="90"/>
        <v>175.68410185822432</v>
      </c>
      <c r="P881" t="s">
        <v>39</v>
      </c>
      <c r="Q881">
        <v>0</v>
      </c>
      <c r="R881" t="s">
        <v>36</v>
      </c>
      <c r="S881">
        <v>0</v>
      </c>
      <c r="T881" t="s">
        <v>36</v>
      </c>
      <c r="U881">
        <v>42</v>
      </c>
      <c r="V881" t="s">
        <v>37</v>
      </c>
      <c r="W881">
        <v>51</v>
      </c>
      <c r="X881" t="s">
        <v>38</v>
      </c>
      <c r="Y881">
        <v>37</v>
      </c>
      <c r="Z881" t="s">
        <v>38</v>
      </c>
      <c r="AA881">
        <v>1</v>
      </c>
      <c r="AB881" t="s">
        <v>38</v>
      </c>
    </row>
    <row r="882" spans="1:28" x14ac:dyDescent="0.35">
      <c r="A882" t="s">
        <v>34</v>
      </c>
      <c r="B882" t="s">
        <v>35</v>
      </c>
      <c r="C882">
        <v>38.847200000000001</v>
      </c>
      <c r="D882">
        <v>-77.034540000000007</v>
      </c>
      <c r="E882">
        <v>3</v>
      </c>
      <c r="F882" s="1">
        <v>43510</v>
      </c>
      <c r="G882">
        <v>0</v>
      </c>
      <c r="H882">
        <f t="shared" si="85"/>
        <v>363</v>
      </c>
      <c r="I882">
        <f t="shared" si="86"/>
        <v>33.105022831050228</v>
      </c>
      <c r="J882">
        <f t="shared" si="87"/>
        <v>33.120437956204377</v>
      </c>
      <c r="K882">
        <f t="shared" si="88"/>
        <v>33.106874132515159</v>
      </c>
      <c r="L882">
        <f t="shared" si="89"/>
        <v>99.827942188575364</v>
      </c>
      <c r="N882">
        <f t="shared" si="90"/>
        <v>175.68410185822432</v>
      </c>
      <c r="P882" t="s">
        <v>36</v>
      </c>
      <c r="Q882">
        <v>0</v>
      </c>
      <c r="R882" t="s">
        <v>36</v>
      </c>
      <c r="S882">
        <v>0</v>
      </c>
      <c r="T882" t="s">
        <v>36</v>
      </c>
      <c r="U882">
        <v>42</v>
      </c>
      <c r="V882" t="s">
        <v>37</v>
      </c>
      <c r="W882">
        <v>54</v>
      </c>
      <c r="X882" t="s">
        <v>38</v>
      </c>
      <c r="Y882">
        <v>32</v>
      </c>
      <c r="Z882" t="s">
        <v>38</v>
      </c>
    </row>
    <row r="883" spans="1:28" x14ac:dyDescent="0.35">
      <c r="A883" t="s">
        <v>34</v>
      </c>
      <c r="B883" t="s">
        <v>35</v>
      </c>
      <c r="C883">
        <v>38.847200000000001</v>
      </c>
      <c r="D883">
        <v>-77.034540000000007</v>
      </c>
      <c r="E883">
        <v>3</v>
      </c>
      <c r="F883" s="1">
        <v>43511</v>
      </c>
      <c r="G883">
        <v>0</v>
      </c>
      <c r="H883">
        <f t="shared" si="85"/>
        <v>363</v>
      </c>
      <c r="I883">
        <f t="shared" si="86"/>
        <v>33.105022831050228</v>
      </c>
      <c r="J883">
        <f t="shared" si="87"/>
        <v>33.120437956204377</v>
      </c>
      <c r="K883">
        <f t="shared" si="88"/>
        <v>33.106874132515159</v>
      </c>
      <c r="L883">
        <f t="shared" si="89"/>
        <v>99.827942188575364</v>
      </c>
      <c r="N883">
        <f t="shared" si="90"/>
        <v>175.68410185822432</v>
      </c>
      <c r="P883" t="s">
        <v>39</v>
      </c>
      <c r="Q883">
        <v>0</v>
      </c>
      <c r="R883" t="s">
        <v>36</v>
      </c>
      <c r="S883">
        <v>0</v>
      </c>
      <c r="T883" t="s">
        <v>36</v>
      </c>
      <c r="U883">
        <v>53</v>
      </c>
      <c r="V883" t="s">
        <v>37</v>
      </c>
      <c r="W883">
        <v>65</v>
      </c>
      <c r="X883" t="s">
        <v>38</v>
      </c>
      <c r="Y883">
        <v>47</v>
      </c>
      <c r="Z883" t="s">
        <v>38</v>
      </c>
    </row>
    <row r="884" spans="1:28" x14ac:dyDescent="0.35">
      <c r="A884" t="s">
        <v>34</v>
      </c>
      <c r="B884" t="s">
        <v>35</v>
      </c>
      <c r="C884">
        <v>38.847200000000001</v>
      </c>
      <c r="D884">
        <v>-77.034540000000007</v>
      </c>
      <c r="E884">
        <v>3</v>
      </c>
      <c r="F884" s="1">
        <v>43512</v>
      </c>
      <c r="G884">
        <v>0</v>
      </c>
      <c r="H884">
        <f t="shared" si="85"/>
        <v>363</v>
      </c>
      <c r="I884">
        <f t="shared" si="86"/>
        <v>33.105022831050228</v>
      </c>
      <c r="J884">
        <f t="shared" si="87"/>
        <v>33.120437956204377</v>
      </c>
      <c r="K884">
        <f t="shared" si="88"/>
        <v>33.106874132515159</v>
      </c>
      <c r="L884">
        <f t="shared" si="89"/>
        <v>99.827942188575364</v>
      </c>
      <c r="N884">
        <f t="shared" si="90"/>
        <v>175.68410185822432</v>
      </c>
      <c r="P884" t="s">
        <v>36</v>
      </c>
      <c r="Q884">
        <v>0</v>
      </c>
      <c r="R884" t="s">
        <v>36</v>
      </c>
      <c r="S884">
        <v>0</v>
      </c>
      <c r="T884" t="s">
        <v>36</v>
      </c>
      <c r="U884">
        <v>47</v>
      </c>
      <c r="V884" t="s">
        <v>37</v>
      </c>
      <c r="W884">
        <v>52</v>
      </c>
      <c r="X884" t="s">
        <v>38</v>
      </c>
      <c r="Y884">
        <v>36</v>
      </c>
      <c r="Z884" t="s">
        <v>38</v>
      </c>
    </row>
    <row r="885" spans="1:28" x14ac:dyDescent="0.35">
      <c r="A885" t="s">
        <v>34</v>
      </c>
      <c r="B885" t="s">
        <v>35</v>
      </c>
      <c r="C885">
        <v>38.847200000000001</v>
      </c>
      <c r="D885">
        <v>-77.034540000000007</v>
      </c>
      <c r="E885">
        <v>3</v>
      </c>
      <c r="F885" s="1">
        <v>43515</v>
      </c>
      <c r="G885">
        <v>0</v>
      </c>
      <c r="H885">
        <f t="shared" si="85"/>
        <v>363</v>
      </c>
      <c r="I885">
        <f t="shared" si="86"/>
        <v>33.105022831050228</v>
      </c>
      <c r="J885">
        <f t="shared" si="87"/>
        <v>33.120437956204377</v>
      </c>
      <c r="K885">
        <f t="shared" si="88"/>
        <v>33.106874132515159</v>
      </c>
      <c r="L885">
        <f t="shared" si="89"/>
        <v>99.827942188575364</v>
      </c>
      <c r="N885">
        <f t="shared" si="90"/>
        <v>175.68410185822432</v>
      </c>
      <c r="P885" t="s">
        <v>36</v>
      </c>
      <c r="Q885">
        <v>0</v>
      </c>
      <c r="R885" t="s">
        <v>36</v>
      </c>
      <c r="S885">
        <v>0</v>
      </c>
      <c r="T885" t="s">
        <v>36</v>
      </c>
      <c r="U885">
        <v>37</v>
      </c>
      <c r="V885" t="s">
        <v>37</v>
      </c>
      <c r="W885">
        <v>43</v>
      </c>
      <c r="X885" t="s">
        <v>38</v>
      </c>
      <c r="Y885">
        <v>29</v>
      </c>
      <c r="Z885" t="s">
        <v>38</v>
      </c>
    </row>
    <row r="886" spans="1:28" x14ac:dyDescent="0.35">
      <c r="A886" t="s">
        <v>34</v>
      </c>
      <c r="B886" t="s">
        <v>35</v>
      </c>
      <c r="C886">
        <v>38.847200000000001</v>
      </c>
      <c r="D886">
        <v>-77.034540000000007</v>
      </c>
      <c r="E886">
        <v>3</v>
      </c>
      <c r="F886" s="1">
        <v>43517</v>
      </c>
      <c r="G886">
        <v>0</v>
      </c>
      <c r="H886">
        <f t="shared" si="85"/>
        <v>363</v>
      </c>
      <c r="I886">
        <f t="shared" si="86"/>
        <v>33.105022831050228</v>
      </c>
      <c r="J886">
        <f t="shared" si="87"/>
        <v>33.120437956204377</v>
      </c>
      <c r="K886">
        <f t="shared" si="88"/>
        <v>33.106874132515159</v>
      </c>
      <c r="L886">
        <f t="shared" si="89"/>
        <v>99.827942188575364</v>
      </c>
      <c r="N886">
        <f t="shared" si="90"/>
        <v>175.68410185822432</v>
      </c>
      <c r="P886" t="s">
        <v>36</v>
      </c>
      <c r="Q886">
        <v>0</v>
      </c>
      <c r="R886" t="s">
        <v>36</v>
      </c>
      <c r="S886">
        <v>2</v>
      </c>
      <c r="T886" t="s">
        <v>36</v>
      </c>
      <c r="U886">
        <v>41</v>
      </c>
      <c r="V886" t="s">
        <v>37</v>
      </c>
      <c r="W886">
        <v>60</v>
      </c>
      <c r="X886" t="s">
        <v>38</v>
      </c>
      <c r="Y886">
        <v>34</v>
      </c>
      <c r="Z886" t="s">
        <v>38</v>
      </c>
      <c r="AA886">
        <v>1</v>
      </c>
      <c r="AB886" t="s">
        <v>38</v>
      </c>
    </row>
    <row r="887" spans="1:28" x14ac:dyDescent="0.35">
      <c r="A887" t="s">
        <v>34</v>
      </c>
      <c r="B887" t="s">
        <v>35</v>
      </c>
      <c r="C887">
        <v>38.847200000000001</v>
      </c>
      <c r="D887">
        <v>-77.034540000000007</v>
      </c>
      <c r="E887">
        <v>3</v>
      </c>
      <c r="F887" s="1">
        <v>43521</v>
      </c>
      <c r="G887">
        <v>0</v>
      </c>
      <c r="H887">
        <f t="shared" si="85"/>
        <v>363</v>
      </c>
      <c r="I887">
        <f t="shared" si="86"/>
        <v>33.105022831050228</v>
      </c>
      <c r="J887">
        <f t="shared" si="87"/>
        <v>33.120437956204377</v>
      </c>
      <c r="K887">
        <f t="shared" si="88"/>
        <v>33.106874132515159</v>
      </c>
      <c r="L887">
        <f t="shared" si="89"/>
        <v>99.827942188575364</v>
      </c>
      <c r="N887">
        <f t="shared" si="90"/>
        <v>175.68410185822432</v>
      </c>
      <c r="P887" t="s">
        <v>36</v>
      </c>
      <c r="Q887">
        <v>0</v>
      </c>
      <c r="R887" t="s">
        <v>36</v>
      </c>
      <c r="S887">
        <v>0</v>
      </c>
      <c r="T887" t="s">
        <v>36</v>
      </c>
      <c r="U887">
        <v>47</v>
      </c>
      <c r="V887" t="s">
        <v>37</v>
      </c>
      <c r="W887">
        <v>51</v>
      </c>
      <c r="X887" t="s">
        <v>38</v>
      </c>
      <c r="Y887">
        <v>41</v>
      </c>
      <c r="Z887" t="s">
        <v>38</v>
      </c>
    </row>
    <row r="888" spans="1:28" x14ac:dyDescent="0.35">
      <c r="A888" t="s">
        <v>34</v>
      </c>
      <c r="B888" t="s">
        <v>35</v>
      </c>
      <c r="C888">
        <v>38.847200000000001</v>
      </c>
      <c r="D888">
        <v>-77.034540000000007</v>
      </c>
      <c r="E888">
        <v>3</v>
      </c>
      <c r="F888" s="1">
        <v>43522</v>
      </c>
      <c r="G888">
        <v>0</v>
      </c>
      <c r="H888">
        <f t="shared" si="85"/>
        <v>363</v>
      </c>
      <c r="I888">
        <f t="shared" si="86"/>
        <v>33.105022831050228</v>
      </c>
      <c r="J888">
        <f t="shared" si="87"/>
        <v>33.120437956204377</v>
      </c>
      <c r="K888">
        <f t="shared" si="88"/>
        <v>33.106874132515159</v>
      </c>
      <c r="L888">
        <f t="shared" si="89"/>
        <v>99.827942188575364</v>
      </c>
      <c r="N888">
        <f t="shared" si="90"/>
        <v>175.68410185822432</v>
      </c>
      <c r="P888" t="s">
        <v>36</v>
      </c>
      <c r="Q888">
        <v>0</v>
      </c>
      <c r="R888" t="s">
        <v>36</v>
      </c>
      <c r="S888">
        <v>0</v>
      </c>
      <c r="T888" t="s">
        <v>36</v>
      </c>
      <c r="U888">
        <v>44</v>
      </c>
      <c r="V888" t="s">
        <v>37</v>
      </c>
      <c r="W888">
        <v>53</v>
      </c>
      <c r="X888" t="s">
        <v>38</v>
      </c>
      <c r="Y888">
        <v>34</v>
      </c>
      <c r="Z888" t="s">
        <v>38</v>
      </c>
    </row>
    <row r="889" spans="1:28" x14ac:dyDescent="0.35">
      <c r="A889" t="s">
        <v>34</v>
      </c>
      <c r="B889" t="s">
        <v>35</v>
      </c>
      <c r="C889">
        <v>38.847200000000001</v>
      </c>
      <c r="D889">
        <v>-77.034540000000007</v>
      </c>
      <c r="E889">
        <v>3</v>
      </c>
      <c r="F889" s="1">
        <v>43523</v>
      </c>
      <c r="G889">
        <v>0</v>
      </c>
      <c r="H889">
        <f t="shared" si="85"/>
        <v>363</v>
      </c>
      <c r="I889">
        <f t="shared" si="86"/>
        <v>33.105022831050228</v>
      </c>
      <c r="J889">
        <f t="shared" si="87"/>
        <v>33.120437956204377</v>
      </c>
      <c r="K889">
        <f t="shared" si="88"/>
        <v>33.106874132515159</v>
      </c>
      <c r="L889">
        <f t="shared" si="89"/>
        <v>99.827942188575364</v>
      </c>
      <c r="N889">
        <f t="shared" si="90"/>
        <v>175.68410185822432</v>
      </c>
      <c r="P889" t="s">
        <v>36</v>
      </c>
      <c r="Q889">
        <v>0</v>
      </c>
      <c r="R889" t="s">
        <v>36</v>
      </c>
      <c r="S889">
        <v>0</v>
      </c>
      <c r="T889" t="s">
        <v>36</v>
      </c>
      <c r="U889">
        <v>38</v>
      </c>
      <c r="V889" t="s">
        <v>37</v>
      </c>
      <c r="W889">
        <v>41</v>
      </c>
      <c r="X889" t="s">
        <v>38</v>
      </c>
      <c r="Y889">
        <v>32</v>
      </c>
      <c r="Z889" t="s">
        <v>38</v>
      </c>
    </row>
    <row r="890" spans="1:28" x14ac:dyDescent="0.35">
      <c r="A890" t="s">
        <v>34</v>
      </c>
      <c r="B890" t="s">
        <v>35</v>
      </c>
      <c r="C890">
        <v>38.847200000000001</v>
      </c>
      <c r="D890">
        <v>-77.034540000000007</v>
      </c>
      <c r="E890">
        <v>3</v>
      </c>
      <c r="F890" s="1">
        <v>43524</v>
      </c>
      <c r="G890">
        <v>0</v>
      </c>
      <c r="H890">
        <f t="shared" si="85"/>
        <v>363</v>
      </c>
      <c r="I890">
        <f t="shared" si="86"/>
        <v>33.105022831050228</v>
      </c>
      <c r="J890">
        <f t="shared" si="87"/>
        <v>33.120437956204377</v>
      </c>
      <c r="K890">
        <f t="shared" si="88"/>
        <v>33.106874132515159</v>
      </c>
      <c r="L890">
        <f t="shared" si="89"/>
        <v>99.827942188575364</v>
      </c>
      <c r="N890">
        <f t="shared" si="90"/>
        <v>175.68410185822432</v>
      </c>
      <c r="P890" t="s">
        <v>36</v>
      </c>
      <c r="Q890">
        <v>0</v>
      </c>
      <c r="R890" t="s">
        <v>36</v>
      </c>
      <c r="S890">
        <v>0</v>
      </c>
      <c r="T890" t="s">
        <v>36</v>
      </c>
      <c r="U890">
        <v>43</v>
      </c>
      <c r="V890" t="s">
        <v>37</v>
      </c>
      <c r="W890">
        <v>50</v>
      </c>
      <c r="X890" t="s">
        <v>38</v>
      </c>
      <c r="Y890">
        <v>39</v>
      </c>
      <c r="Z890" t="s">
        <v>38</v>
      </c>
    </row>
    <row r="891" spans="1:28" x14ac:dyDescent="0.35">
      <c r="A891" t="s">
        <v>34</v>
      </c>
      <c r="B891" t="s">
        <v>35</v>
      </c>
      <c r="C891">
        <v>38.847200000000001</v>
      </c>
      <c r="D891">
        <v>-77.034540000000007</v>
      </c>
      <c r="E891">
        <v>3</v>
      </c>
      <c r="F891" s="1">
        <v>43529</v>
      </c>
      <c r="G891">
        <v>0</v>
      </c>
      <c r="H891">
        <f t="shared" si="85"/>
        <v>363</v>
      </c>
      <c r="I891">
        <f t="shared" si="86"/>
        <v>33.105022831050228</v>
      </c>
      <c r="J891">
        <f t="shared" si="87"/>
        <v>33.120437956204377</v>
      </c>
      <c r="K891">
        <f t="shared" si="88"/>
        <v>33.106874132515159</v>
      </c>
      <c r="L891">
        <f t="shared" si="89"/>
        <v>99.827942188575364</v>
      </c>
      <c r="N891">
        <f t="shared" si="90"/>
        <v>175.68410185822432</v>
      </c>
      <c r="P891" t="s">
        <v>36</v>
      </c>
      <c r="Q891">
        <v>0</v>
      </c>
      <c r="R891" t="s">
        <v>36</v>
      </c>
      <c r="S891">
        <v>0</v>
      </c>
      <c r="T891" t="s">
        <v>36</v>
      </c>
      <c r="U891">
        <v>33</v>
      </c>
      <c r="V891" t="s">
        <v>37</v>
      </c>
      <c r="W891">
        <v>43</v>
      </c>
      <c r="X891" t="s">
        <v>38</v>
      </c>
      <c r="Y891">
        <v>27</v>
      </c>
      <c r="Z891" t="s">
        <v>38</v>
      </c>
    </row>
    <row r="892" spans="1:28" x14ac:dyDescent="0.35">
      <c r="A892" t="s">
        <v>34</v>
      </c>
      <c r="B892" t="s">
        <v>35</v>
      </c>
      <c r="C892">
        <v>38.847200000000001</v>
      </c>
      <c r="D892">
        <v>-77.034540000000007</v>
      </c>
      <c r="E892">
        <v>3</v>
      </c>
      <c r="F892" s="1">
        <v>43530</v>
      </c>
      <c r="G892">
        <v>0</v>
      </c>
      <c r="H892">
        <f t="shared" si="85"/>
        <v>363</v>
      </c>
      <c r="I892">
        <f t="shared" si="86"/>
        <v>33.105022831050228</v>
      </c>
      <c r="J892">
        <f t="shared" si="87"/>
        <v>33.120437956204377</v>
      </c>
      <c r="K892">
        <f t="shared" si="88"/>
        <v>33.106874132515159</v>
      </c>
      <c r="L892">
        <f t="shared" si="89"/>
        <v>99.827942188575364</v>
      </c>
      <c r="N892">
        <f t="shared" si="90"/>
        <v>175.68410185822432</v>
      </c>
      <c r="P892" t="s">
        <v>36</v>
      </c>
      <c r="Q892">
        <v>0</v>
      </c>
      <c r="R892" t="s">
        <v>36</v>
      </c>
      <c r="S892">
        <v>0</v>
      </c>
      <c r="T892" t="s">
        <v>36</v>
      </c>
      <c r="U892">
        <v>29</v>
      </c>
      <c r="V892" t="s">
        <v>37</v>
      </c>
      <c r="W892">
        <v>34</v>
      </c>
      <c r="X892" t="s">
        <v>38</v>
      </c>
      <c r="Y892">
        <v>22</v>
      </c>
      <c r="Z892" t="s">
        <v>38</v>
      </c>
    </row>
    <row r="893" spans="1:28" x14ac:dyDescent="0.35">
      <c r="A893" t="s">
        <v>34</v>
      </c>
      <c r="B893" t="s">
        <v>35</v>
      </c>
      <c r="C893">
        <v>38.847200000000001</v>
      </c>
      <c r="D893">
        <v>-77.034540000000007</v>
      </c>
      <c r="E893">
        <v>3</v>
      </c>
      <c r="F893" s="1">
        <v>43531</v>
      </c>
      <c r="G893">
        <v>0</v>
      </c>
      <c r="H893">
        <f t="shared" si="85"/>
        <v>363</v>
      </c>
      <c r="I893">
        <f t="shared" si="86"/>
        <v>33.105022831050228</v>
      </c>
      <c r="J893">
        <f t="shared" si="87"/>
        <v>33.120437956204377</v>
      </c>
      <c r="K893">
        <f t="shared" si="88"/>
        <v>33.106874132515159</v>
      </c>
      <c r="L893">
        <f t="shared" si="89"/>
        <v>99.827942188575364</v>
      </c>
      <c r="N893">
        <f t="shared" si="90"/>
        <v>175.68410185822432</v>
      </c>
      <c r="P893" t="s">
        <v>36</v>
      </c>
      <c r="Q893">
        <v>0</v>
      </c>
      <c r="R893" t="s">
        <v>36</v>
      </c>
      <c r="S893">
        <v>0</v>
      </c>
      <c r="T893" t="s">
        <v>36</v>
      </c>
      <c r="U893">
        <v>32</v>
      </c>
      <c r="V893" t="s">
        <v>37</v>
      </c>
      <c r="W893">
        <v>45</v>
      </c>
      <c r="X893" t="s">
        <v>38</v>
      </c>
      <c r="Y893">
        <v>25</v>
      </c>
      <c r="Z893" t="s">
        <v>38</v>
      </c>
    </row>
    <row r="894" spans="1:28" x14ac:dyDescent="0.35">
      <c r="A894" t="s">
        <v>34</v>
      </c>
      <c r="B894" t="s">
        <v>35</v>
      </c>
      <c r="C894">
        <v>38.847200000000001</v>
      </c>
      <c r="D894">
        <v>-77.034540000000007</v>
      </c>
      <c r="E894">
        <v>3</v>
      </c>
      <c r="F894" s="1">
        <v>43535</v>
      </c>
      <c r="G894">
        <v>0</v>
      </c>
      <c r="H894">
        <f t="shared" si="85"/>
        <v>363</v>
      </c>
      <c r="I894">
        <f t="shared" si="86"/>
        <v>33.105022831050228</v>
      </c>
      <c r="J894">
        <f t="shared" si="87"/>
        <v>33.120437956204377</v>
      </c>
      <c r="K894">
        <f t="shared" si="88"/>
        <v>33.106874132515159</v>
      </c>
      <c r="L894">
        <f t="shared" si="89"/>
        <v>99.827942188575364</v>
      </c>
      <c r="N894">
        <f t="shared" si="90"/>
        <v>175.68410185822432</v>
      </c>
      <c r="P894" t="s">
        <v>36</v>
      </c>
      <c r="Q894">
        <v>0</v>
      </c>
      <c r="R894" t="s">
        <v>36</v>
      </c>
      <c r="S894">
        <v>0</v>
      </c>
      <c r="T894" t="s">
        <v>36</v>
      </c>
      <c r="U894">
        <v>55</v>
      </c>
      <c r="V894" t="s">
        <v>37</v>
      </c>
      <c r="W894">
        <v>62</v>
      </c>
      <c r="X894" t="s">
        <v>38</v>
      </c>
      <c r="Y894">
        <v>48</v>
      </c>
      <c r="Z894" t="s">
        <v>38</v>
      </c>
    </row>
    <row r="895" spans="1:28" x14ac:dyDescent="0.35">
      <c r="A895" t="s">
        <v>34</v>
      </c>
      <c r="B895" t="s">
        <v>35</v>
      </c>
      <c r="C895">
        <v>38.847200000000001</v>
      </c>
      <c r="D895">
        <v>-77.034540000000007</v>
      </c>
      <c r="E895">
        <v>3</v>
      </c>
      <c r="F895" s="1">
        <v>43536</v>
      </c>
      <c r="G895">
        <v>0</v>
      </c>
      <c r="H895">
        <f t="shared" si="85"/>
        <v>363</v>
      </c>
      <c r="I895">
        <f t="shared" si="86"/>
        <v>33.105022831050228</v>
      </c>
      <c r="J895">
        <f t="shared" si="87"/>
        <v>33.120437956204377</v>
      </c>
      <c r="K895">
        <f t="shared" si="88"/>
        <v>33.106874132515159</v>
      </c>
      <c r="L895">
        <f t="shared" si="89"/>
        <v>99.827942188575364</v>
      </c>
      <c r="N895">
        <f t="shared" si="90"/>
        <v>175.68410185822432</v>
      </c>
      <c r="P895" t="s">
        <v>36</v>
      </c>
      <c r="Q895">
        <v>0</v>
      </c>
      <c r="R895" t="s">
        <v>36</v>
      </c>
      <c r="S895">
        <v>0</v>
      </c>
      <c r="T895" t="s">
        <v>36</v>
      </c>
      <c r="U895">
        <v>48</v>
      </c>
      <c r="V895" t="s">
        <v>37</v>
      </c>
      <c r="W895">
        <v>53</v>
      </c>
      <c r="X895" t="s">
        <v>38</v>
      </c>
      <c r="Y895">
        <v>39</v>
      </c>
      <c r="Z895" t="s">
        <v>38</v>
      </c>
    </row>
    <row r="896" spans="1:28" x14ac:dyDescent="0.35">
      <c r="A896" t="s">
        <v>34</v>
      </c>
      <c r="B896" t="s">
        <v>35</v>
      </c>
      <c r="C896">
        <v>38.847200000000001</v>
      </c>
      <c r="D896">
        <v>-77.034540000000007</v>
      </c>
      <c r="E896">
        <v>3</v>
      </c>
      <c r="F896" s="1">
        <v>43537</v>
      </c>
      <c r="G896">
        <v>0</v>
      </c>
      <c r="H896">
        <f t="shared" si="85"/>
        <v>363</v>
      </c>
      <c r="I896">
        <f t="shared" si="86"/>
        <v>33.105022831050228</v>
      </c>
      <c r="J896">
        <f t="shared" si="87"/>
        <v>33.120437956204377</v>
      </c>
      <c r="K896">
        <f t="shared" si="88"/>
        <v>33.106874132515159</v>
      </c>
      <c r="L896">
        <f t="shared" si="89"/>
        <v>99.827942188575364</v>
      </c>
      <c r="N896">
        <f t="shared" si="90"/>
        <v>175.68410185822432</v>
      </c>
      <c r="P896" t="s">
        <v>36</v>
      </c>
      <c r="Q896">
        <v>0</v>
      </c>
      <c r="R896" t="s">
        <v>36</v>
      </c>
      <c r="S896">
        <v>0</v>
      </c>
      <c r="T896" t="s">
        <v>36</v>
      </c>
      <c r="U896">
        <v>46</v>
      </c>
      <c r="V896" t="s">
        <v>37</v>
      </c>
      <c r="W896">
        <v>60</v>
      </c>
      <c r="X896" t="s">
        <v>38</v>
      </c>
      <c r="Y896">
        <v>34</v>
      </c>
      <c r="Z896" t="s">
        <v>38</v>
      </c>
    </row>
    <row r="897" spans="1:26" x14ac:dyDescent="0.35">
      <c r="A897" t="s">
        <v>34</v>
      </c>
      <c r="B897" t="s">
        <v>35</v>
      </c>
      <c r="C897">
        <v>38.847200000000001</v>
      </c>
      <c r="D897">
        <v>-77.034540000000007</v>
      </c>
      <c r="E897">
        <v>3</v>
      </c>
      <c r="F897" s="1">
        <v>43538</v>
      </c>
      <c r="G897">
        <v>0</v>
      </c>
      <c r="H897">
        <f t="shared" si="85"/>
        <v>363</v>
      </c>
      <c r="I897">
        <f t="shared" si="86"/>
        <v>33.105022831050228</v>
      </c>
      <c r="J897">
        <f t="shared" si="87"/>
        <v>33.120437956204377</v>
      </c>
      <c r="K897">
        <f t="shared" si="88"/>
        <v>33.106874132515159</v>
      </c>
      <c r="L897">
        <f t="shared" si="89"/>
        <v>99.827942188575364</v>
      </c>
      <c r="N897">
        <f t="shared" si="90"/>
        <v>175.68410185822432</v>
      </c>
      <c r="P897" t="s">
        <v>36</v>
      </c>
      <c r="Q897">
        <v>0</v>
      </c>
      <c r="R897" t="s">
        <v>36</v>
      </c>
      <c r="S897">
        <v>0</v>
      </c>
      <c r="T897" t="s">
        <v>36</v>
      </c>
      <c r="U897">
        <v>56</v>
      </c>
      <c r="V897" t="s">
        <v>37</v>
      </c>
      <c r="W897">
        <v>75</v>
      </c>
      <c r="X897" t="s">
        <v>38</v>
      </c>
      <c r="Y897">
        <v>46</v>
      </c>
      <c r="Z897" t="s">
        <v>38</v>
      </c>
    </row>
    <row r="898" spans="1:26" x14ac:dyDescent="0.35">
      <c r="A898" t="s">
        <v>34</v>
      </c>
      <c r="B898" t="s">
        <v>35</v>
      </c>
      <c r="C898">
        <v>38.847200000000001</v>
      </c>
      <c r="D898">
        <v>-77.034540000000007</v>
      </c>
      <c r="E898">
        <v>3</v>
      </c>
      <c r="F898" s="1">
        <v>43539</v>
      </c>
      <c r="G898">
        <v>0</v>
      </c>
      <c r="H898">
        <f t="shared" si="85"/>
        <v>363</v>
      </c>
      <c r="I898">
        <f t="shared" si="86"/>
        <v>33.105022831050228</v>
      </c>
      <c r="J898">
        <f t="shared" si="87"/>
        <v>33.120437956204377</v>
      </c>
      <c r="K898">
        <f t="shared" si="88"/>
        <v>33.106874132515159</v>
      </c>
      <c r="L898">
        <f t="shared" si="89"/>
        <v>99.827942188575364</v>
      </c>
      <c r="N898">
        <f t="shared" si="90"/>
        <v>175.68410185822432</v>
      </c>
      <c r="P898" t="s">
        <v>39</v>
      </c>
      <c r="Q898">
        <v>0</v>
      </c>
      <c r="R898" t="s">
        <v>36</v>
      </c>
      <c r="S898">
        <v>0</v>
      </c>
      <c r="T898" t="s">
        <v>36</v>
      </c>
      <c r="U898">
        <v>68</v>
      </c>
      <c r="V898" t="s">
        <v>37</v>
      </c>
      <c r="W898">
        <v>78</v>
      </c>
      <c r="X898" t="s">
        <v>38</v>
      </c>
      <c r="Y898">
        <v>57</v>
      </c>
      <c r="Z898" t="s">
        <v>38</v>
      </c>
    </row>
    <row r="899" spans="1:26" x14ac:dyDescent="0.35">
      <c r="A899" t="s">
        <v>34</v>
      </c>
      <c r="B899" t="s">
        <v>35</v>
      </c>
      <c r="C899">
        <v>38.847200000000001</v>
      </c>
      <c r="D899">
        <v>-77.034540000000007</v>
      </c>
      <c r="E899">
        <v>3</v>
      </c>
      <c r="F899" s="1">
        <v>43540</v>
      </c>
      <c r="G899">
        <v>0</v>
      </c>
      <c r="H899">
        <f t="shared" si="85"/>
        <v>363</v>
      </c>
      <c r="I899">
        <f t="shared" si="86"/>
        <v>33.105022831050228</v>
      </c>
      <c r="J899">
        <f t="shared" si="87"/>
        <v>33.120437956204377</v>
      </c>
      <c r="K899">
        <f t="shared" si="88"/>
        <v>33.106874132515159</v>
      </c>
      <c r="L899">
        <f t="shared" si="89"/>
        <v>99.827942188575364</v>
      </c>
      <c r="N899">
        <f t="shared" si="90"/>
        <v>175.68410185822432</v>
      </c>
      <c r="P899" t="s">
        <v>36</v>
      </c>
      <c r="Q899">
        <v>0</v>
      </c>
      <c r="R899" t="s">
        <v>36</v>
      </c>
      <c r="S899">
        <v>0</v>
      </c>
      <c r="T899" t="s">
        <v>36</v>
      </c>
      <c r="U899">
        <v>55</v>
      </c>
      <c r="V899" t="s">
        <v>37</v>
      </c>
      <c r="W899">
        <v>57</v>
      </c>
      <c r="X899" t="s">
        <v>38</v>
      </c>
      <c r="Y899">
        <v>42</v>
      </c>
      <c r="Z899" t="s">
        <v>38</v>
      </c>
    </row>
    <row r="900" spans="1:26" x14ac:dyDescent="0.35">
      <c r="A900" t="s">
        <v>34</v>
      </c>
      <c r="B900" t="s">
        <v>35</v>
      </c>
      <c r="C900">
        <v>38.847200000000001</v>
      </c>
      <c r="D900">
        <v>-77.034540000000007</v>
      </c>
      <c r="E900">
        <v>3</v>
      </c>
      <c r="F900" s="1">
        <v>43541</v>
      </c>
      <c r="G900">
        <v>0</v>
      </c>
      <c r="H900">
        <f t="shared" si="85"/>
        <v>363</v>
      </c>
      <c r="I900">
        <f t="shared" si="86"/>
        <v>33.105022831050228</v>
      </c>
      <c r="J900">
        <f t="shared" si="87"/>
        <v>33.120437956204377</v>
      </c>
      <c r="K900">
        <f t="shared" si="88"/>
        <v>33.106874132515159</v>
      </c>
      <c r="L900">
        <f t="shared" si="89"/>
        <v>99.827942188575364</v>
      </c>
      <c r="N900">
        <f t="shared" si="90"/>
        <v>175.68410185822432</v>
      </c>
      <c r="P900" t="s">
        <v>36</v>
      </c>
      <c r="Q900">
        <v>0</v>
      </c>
      <c r="R900" t="s">
        <v>36</v>
      </c>
      <c r="S900">
        <v>0</v>
      </c>
      <c r="T900" t="s">
        <v>36</v>
      </c>
      <c r="U900">
        <v>45</v>
      </c>
      <c r="V900" t="s">
        <v>37</v>
      </c>
      <c r="W900">
        <v>54</v>
      </c>
      <c r="X900" t="s">
        <v>38</v>
      </c>
      <c r="Y900">
        <v>37</v>
      </c>
      <c r="Z900" t="s">
        <v>38</v>
      </c>
    </row>
    <row r="901" spans="1:26" x14ac:dyDescent="0.35">
      <c r="A901" t="s">
        <v>34</v>
      </c>
      <c r="B901" t="s">
        <v>35</v>
      </c>
      <c r="C901">
        <v>38.847200000000001</v>
      </c>
      <c r="D901">
        <v>-77.034540000000007</v>
      </c>
      <c r="E901">
        <v>3</v>
      </c>
      <c r="F901" s="1">
        <v>43542</v>
      </c>
      <c r="G901">
        <v>0</v>
      </c>
      <c r="H901">
        <f t="shared" ref="H901:H964" si="91">_xlfn.RANK.EQ(G901,$G$4:$G$1098,0)</f>
        <v>363</v>
      </c>
      <c r="I901">
        <f t="shared" ref="I901:I964" si="92">((H901-$I$3)/$H$2)*$G$2</f>
        <v>33.105022831050228</v>
      </c>
      <c r="J901">
        <f t="shared" ref="J901:J964" si="93">(H901*$G$2)/($H$2+$J$3)</f>
        <v>33.120437956204377</v>
      </c>
      <c r="K901">
        <f t="shared" ref="K901:K964" si="94">((H901-$K$3)/($H$2+$L$3))*$G$2</f>
        <v>33.106874132515159</v>
      </c>
      <c r="L901">
        <f t="shared" ref="L901:L964" si="95">((H901-$M$3)/($M$2+$N$3))*$G$2</f>
        <v>99.827942188575364</v>
      </c>
      <c r="N901">
        <f t="shared" si="90"/>
        <v>175.68410185822432</v>
      </c>
      <c r="P901" t="s">
        <v>39</v>
      </c>
      <c r="Q901">
        <v>0</v>
      </c>
      <c r="R901" t="s">
        <v>36</v>
      </c>
      <c r="S901">
        <v>0</v>
      </c>
      <c r="T901" t="s">
        <v>36</v>
      </c>
      <c r="U901">
        <v>45</v>
      </c>
      <c r="V901" t="s">
        <v>37</v>
      </c>
      <c r="W901">
        <v>51</v>
      </c>
      <c r="X901" t="s">
        <v>38</v>
      </c>
      <c r="Y901">
        <v>40</v>
      </c>
      <c r="Z901" t="s">
        <v>38</v>
      </c>
    </row>
    <row r="902" spans="1:26" x14ac:dyDescent="0.35">
      <c r="A902" t="s">
        <v>34</v>
      </c>
      <c r="B902" t="s">
        <v>35</v>
      </c>
      <c r="C902">
        <v>38.847200000000001</v>
      </c>
      <c r="D902">
        <v>-77.034540000000007</v>
      </c>
      <c r="E902">
        <v>3</v>
      </c>
      <c r="F902" s="1">
        <v>43543</v>
      </c>
      <c r="G902">
        <v>0</v>
      </c>
      <c r="H902">
        <f t="shared" si="91"/>
        <v>363</v>
      </c>
      <c r="I902">
        <f t="shared" si="92"/>
        <v>33.105022831050228</v>
      </c>
      <c r="J902">
        <f t="shared" si="93"/>
        <v>33.120437956204377</v>
      </c>
      <c r="K902">
        <f t="shared" si="94"/>
        <v>33.106874132515159</v>
      </c>
      <c r="L902">
        <f t="shared" si="95"/>
        <v>99.827942188575364</v>
      </c>
      <c r="N902">
        <f t="shared" si="90"/>
        <v>175.68410185822432</v>
      </c>
      <c r="P902" t="s">
        <v>36</v>
      </c>
      <c r="Q902">
        <v>0</v>
      </c>
      <c r="R902" t="s">
        <v>36</v>
      </c>
      <c r="S902">
        <v>0</v>
      </c>
      <c r="T902" t="s">
        <v>36</v>
      </c>
      <c r="U902">
        <v>44</v>
      </c>
      <c r="V902" t="s">
        <v>37</v>
      </c>
      <c r="W902">
        <v>54</v>
      </c>
      <c r="X902" t="s">
        <v>38</v>
      </c>
      <c r="Y902">
        <v>35</v>
      </c>
      <c r="Z902" t="s">
        <v>38</v>
      </c>
    </row>
    <row r="903" spans="1:26" x14ac:dyDescent="0.35">
      <c r="A903" t="s">
        <v>34</v>
      </c>
      <c r="B903" t="s">
        <v>35</v>
      </c>
      <c r="C903">
        <v>38.847200000000001</v>
      </c>
      <c r="D903">
        <v>-77.034540000000007</v>
      </c>
      <c r="E903">
        <v>3</v>
      </c>
      <c r="F903" s="1">
        <v>43544</v>
      </c>
      <c r="G903">
        <v>0</v>
      </c>
      <c r="H903">
        <f t="shared" si="91"/>
        <v>363</v>
      </c>
      <c r="I903">
        <f t="shared" si="92"/>
        <v>33.105022831050228</v>
      </c>
      <c r="J903">
        <f t="shared" si="93"/>
        <v>33.120437956204377</v>
      </c>
      <c r="K903">
        <f t="shared" si="94"/>
        <v>33.106874132515159</v>
      </c>
      <c r="L903">
        <f t="shared" si="95"/>
        <v>99.827942188575364</v>
      </c>
      <c r="N903">
        <f t="shared" ref="N903:N966" si="96">N902+M903</f>
        <v>175.68410185822432</v>
      </c>
      <c r="P903" t="s">
        <v>39</v>
      </c>
      <c r="Q903">
        <v>0</v>
      </c>
      <c r="R903" t="s">
        <v>36</v>
      </c>
      <c r="S903">
        <v>0</v>
      </c>
      <c r="T903" t="s">
        <v>36</v>
      </c>
      <c r="U903">
        <v>46</v>
      </c>
      <c r="V903" t="s">
        <v>37</v>
      </c>
      <c r="W903">
        <v>57</v>
      </c>
      <c r="X903" t="s">
        <v>38</v>
      </c>
      <c r="Y903">
        <v>38</v>
      </c>
      <c r="Z903" t="s">
        <v>38</v>
      </c>
    </row>
    <row r="904" spans="1:26" x14ac:dyDescent="0.35">
      <c r="A904" t="s">
        <v>34</v>
      </c>
      <c r="B904" t="s">
        <v>35</v>
      </c>
      <c r="C904">
        <v>38.847200000000001</v>
      </c>
      <c r="D904">
        <v>-77.034540000000007</v>
      </c>
      <c r="E904">
        <v>3</v>
      </c>
      <c r="F904" s="1">
        <v>43547</v>
      </c>
      <c r="G904">
        <v>0</v>
      </c>
      <c r="H904">
        <f t="shared" si="91"/>
        <v>363</v>
      </c>
      <c r="I904">
        <f t="shared" si="92"/>
        <v>33.105022831050228</v>
      </c>
      <c r="J904">
        <f t="shared" si="93"/>
        <v>33.120437956204377</v>
      </c>
      <c r="K904">
        <f t="shared" si="94"/>
        <v>33.106874132515159</v>
      </c>
      <c r="L904">
        <f t="shared" si="95"/>
        <v>99.827942188575364</v>
      </c>
      <c r="N904">
        <f t="shared" si="96"/>
        <v>175.68410185822432</v>
      </c>
      <c r="P904" t="s">
        <v>36</v>
      </c>
      <c r="Q904">
        <v>0</v>
      </c>
      <c r="R904" t="s">
        <v>36</v>
      </c>
      <c r="S904">
        <v>0</v>
      </c>
      <c r="T904" t="s">
        <v>36</v>
      </c>
      <c r="U904">
        <v>44</v>
      </c>
      <c r="V904" t="s">
        <v>37</v>
      </c>
      <c r="W904">
        <v>55</v>
      </c>
      <c r="X904" t="s">
        <v>38</v>
      </c>
      <c r="Y904">
        <v>37</v>
      </c>
      <c r="Z904" t="s">
        <v>38</v>
      </c>
    </row>
    <row r="905" spans="1:26" x14ac:dyDescent="0.35">
      <c r="A905" t="s">
        <v>34</v>
      </c>
      <c r="B905" t="s">
        <v>35</v>
      </c>
      <c r="C905">
        <v>38.847200000000001</v>
      </c>
      <c r="D905">
        <v>-77.034540000000007</v>
      </c>
      <c r="E905">
        <v>3</v>
      </c>
      <c r="F905" s="1">
        <v>43548</v>
      </c>
      <c r="G905">
        <v>0</v>
      </c>
      <c r="H905">
        <f t="shared" si="91"/>
        <v>363</v>
      </c>
      <c r="I905">
        <f t="shared" si="92"/>
        <v>33.105022831050228</v>
      </c>
      <c r="J905">
        <f t="shared" si="93"/>
        <v>33.120437956204377</v>
      </c>
      <c r="K905">
        <f t="shared" si="94"/>
        <v>33.106874132515159</v>
      </c>
      <c r="L905">
        <f t="shared" si="95"/>
        <v>99.827942188575364</v>
      </c>
      <c r="N905">
        <f t="shared" si="96"/>
        <v>175.68410185822432</v>
      </c>
      <c r="P905" t="s">
        <v>36</v>
      </c>
      <c r="Q905">
        <v>0</v>
      </c>
      <c r="R905" t="s">
        <v>36</v>
      </c>
      <c r="S905">
        <v>0</v>
      </c>
      <c r="T905" t="s">
        <v>36</v>
      </c>
      <c r="U905">
        <v>50</v>
      </c>
      <c r="V905" t="s">
        <v>37</v>
      </c>
      <c r="W905">
        <v>66</v>
      </c>
      <c r="X905" t="s">
        <v>38</v>
      </c>
      <c r="Y905">
        <v>35</v>
      </c>
      <c r="Z905" t="s">
        <v>38</v>
      </c>
    </row>
    <row r="906" spans="1:26" x14ac:dyDescent="0.35">
      <c r="A906" t="s">
        <v>34</v>
      </c>
      <c r="B906" t="s">
        <v>35</v>
      </c>
      <c r="C906">
        <v>38.847200000000001</v>
      </c>
      <c r="D906">
        <v>-77.034540000000007</v>
      </c>
      <c r="E906">
        <v>3</v>
      </c>
      <c r="F906" s="1">
        <v>43549</v>
      </c>
      <c r="G906">
        <v>0</v>
      </c>
      <c r="H906">
        <f t="shared" si="91"/>
        <v>363</v>
      </c>
      <c r="I906">
        <f t="shared" si="92"/>
        <v>33.105022831050228</v>
      </c>
      <c r="J906">
        <f t="shared" si="93"/>
        <v>33.120437956204377</v>
      </c>
      <c r="K906">
        <f t="shared" si="94"/>
        <v>33.106874132515159</v>
      </c>
      <c r="L906">
        <f t="shared" si="95"/>
        <v>99.827942188575364</v>
      </c>
      <c r="N906">
        <f t="shared" si="96"/>
        <v>175.68410185822432</v>
      </c>
      <c r="P906" t="s">
        <v>39</v>
      </c>
      <c r="Q906">
        <v>0</v>
      </c>
      <c r="R906" t="s">
        <v>36</v>
      </c>
      <c r="S906">
        <v>0</v>
      </c>
      <c r="T906" t="s">
        <v>36</v>
      </c>
      <c r="U906">
        <v>56</v>
      </c>
      <c r="V906" t="s">
        <v>37</v>
      </c>
      <c r="W906">
        <v>65</v>
      </c>
      <c r="X906" t="s">
        <v>38</v>
      </c>
      <c r="Y906">
        <v>45</v>
      </c>
      <c r="Z906" t="s">
        <v>38</v>
      </c>
    </row>
    <row r="907" spans="1:26" x14ac:dyDescent="0.35">
      <c r="A907" t="s">
        <v>34</v>
      </c>
      <c r="B907" t="s">
        <v>35</v>
      </c>
      <c r="C907">
        <v>38.847200000000001</v>
      </c>
      <c r="D907">
        <v>-77.034540000000007</v>
      </c>
      <c r="E907">
        <v>3</v>
      </c>
      <c r="F907" s="1">
        <v>43550</v>
      </c>
      <c r="G907">
        <v>0</v>
      </c>
      <c r="H907">
        <f t="shared" si="91"/>
        <v>363</v>
      </c>
      <c r="I907">
        <f t="shared" si="92"/>
        <v>33.105022831050228</v>
      </c>
      <c r="J907">
        <f t="shared" si="93"/>
        <v>33.120437956204377</v>
      </c>
      <c r="K907">
        <f t="shared" si="94"/>
        <v>33.106874132515159</v>
      </c>
      <c r="L907">
        <f t="shared" si="95"/>
        <v>99.827942188575364</v>
      </c>
      <c r="N907">
        <f t="shared" si="96"/>
        <v>175.68410185822432</v>
      </c>
      <c r="P907" t="s">
        <v>36</v>
      </c>
      <c r="Q907">
        <v>0</v>
      </c>
      <c r="R907" t="s">
        <v>36</v>
      </c>
      <c r="S907">
        <v>0</v>
      </c>
      <c r="T907" t="s">
        <v>36</v>
      </c>
      <c r="U907">
        <v>46</v>
      </c>
      <c r="V907" t="s">
        <v>37</v>
      </c>
      <c r="W907">
        <v>52</v>
      </c>
      <c r="X907" t="s">
        <v>38</v>
      </c>
      <c r="Y907">
        <v>39</v>
      </c>
      <c r="Z907" t="s">
        <v>38</v>
      </c>
    </row>
    <row r="908" spans="1:26" x14ac:dyDescent="0.35">
      <c r="A908" t="s">
        <v>34</v>
      </c>
      <c r="B908" t="s">
        <v>35</v>
      </c>
      <c r="C908">
        <v>38.847200000000001</v>
      </c>
      <c r="D908">
        <v>-77.034540000000007</v>
      </c>
      <c r="E908">
        <v>3</v>
      </c>
      <c r="F908" s="1">
        <v>43551</v>
      </c>
      <c r="G908">
        <v>0</v>
      </c>
      <c r="H908">
        <f t="shared" si="91"/>
        <v>363</v>
      </c>
      <c r="I908">
        <f t="shared" si="92"/>
        <v>33.105022831050228</v>
      </c>
      <c r="J908">
        <f t="shared" si="93"/>
        <v>33.120437956204377</v>
      </c>
      <c r="K908">
        <f t="shared" si="94"/>
        <v>33.106874132515159</v>
      </c>
      <c r="L908">
        <f t="shared" si="95"/>
        <v>99.827942188575364</v>
      </c>
      <c r="N908">
        <f t="shared" si="96"/>
        <v>175.68410185822432</v>
      </c>
      <c r="P908" t="s">
        <v>36</v>
      </c>
      <c r="Q908">
        <v>0</v>
      </c>
      <c r="R908" t="s">
        <v>36</v>
      </c>
      <c r="S908">
        <v>0</v>
      </c>
      <c r="T908" t="s">
        <v>36</v>
      </c>
      <c r="U908">
        <v>45</v>
      </c>
      <c r="V908" t="s">
        <v>37</v>
      </c>
      <c r="W908">
        <v>55</v>
      </c>
      <c r="X908" t="s">
        <v>38</v>
      </c>
      <c r="Y908">
        <v>35</v>
      </c>
      <c r="Z908" t="s">
        <v>38</v>
      </c>
    </row>
    <row r="909" spans="1:26" x14ac:dyDescent="0.35">
      <c r="A909" t="s">
        <v>34</v>
      </c>
      <c r="B909" t="s">
        <v>35</v>
      </c>
      <c r="C909">
        <v>38.847200000000001</v>
      </c>
      <c r="D909">
        <v>-77.034540000000007</v>
      </c>
      <c r="E909">
        <v>3</v>
      </c>
      <c r="F909" s="1">
        <v>43552</v>
      </c>
      <c r="G909">
        <v>0</v>
      </c>
      <c r="H909">
        <f t="shared" si="91"/>
        <v>363</v>
      </c>
      <c r="I909">
        <f t="shared" si="92"/>
        <v>33.105022831050228</v>
      </c>
      <c r="J909">
        <f t="shared" si="93"/>
        <v>33.120437956204377</v>
      </c>
      <c r="K909">
        <f t="shared" si="94"/>
        <v>33.106874132515159</v>
      </c>
      <c r="L909">
        <f t="shared" si="95"/>
        <v>99.827942188575364</v>
      </c>
      <c r="N909">
        <f t="shared" si="96"/>
        <v>175.68410185822432</v>
      </c>
      <c r="P909" t="s">
        <v>36</v>
      </c>
      <c r="Q909">
        <v>0</v>
      </c>
      <c r="R909" t="s">
        <v>36</v>
      </c>
      <c r="S909">
        <v>0</v>
      </c>
      <c r="T909" t="s">
        <v>36</v>
      </c>
      <c r="U909">
        <v>48</v>
      </c>
      <c r="V909" t="s">
        <v>37</v>
      </c>
      <c r="W909">
        <v>62</v>
      </c>
      <c r="X909" t="s">
        <v>38</v>
      </c>
      <c r="Y909">
        <v>37</v>
      </c>
      <c r="Z909" t="s">
        <v>38</v>
      </c>
    </row>
    <row r="910" spans="1:26" x14ac:dyDescent="0.35">
      <c r="A910" t="s">
        <v>34</v>
      </c>
      <c r="B910" t="s">
        <v>35</v>
      </c>
      <c r="C910">
        <v>38.847200000000001</v>
      </c>
      <c r="D910">
        <v>-77.034540000000007</v>
      </c>
      <c r="E910">
        <v>3</v>
      </c>
      <c r="F910" s="1">
        <v>43553</v>
      </c>
      <c r="G910">
        <v>0</v>
      </c>
      <c r="H910">
        <f t="shared" si="91"/>
        <v>363</v>
      </c>
      <c r="I910">
        <f t="shared" si="92"/>
        <v>33.105022831050228</v>
      </c>
      <c r="J910">
        <f t="shared" si="93"/>
        <v>33.120437956204377</v>
      </c>
      <c r="K910">
        <f t="shared" si="94"/>
        <v>33.106874132515159</v>
      </c>
      <c r="L910">
        <f t="shared" si="95"/>
        <v>99.827942188575364</v>
      </c>
      <c r="N910">
        <f t="shared" si="96"/>
        <v>175.68410185822432</v>
      </c>
      <c r="P910" t="s">
        <v>36</v>
      </c>
      <c r="Q910">
        <v>0</v>
      </c>
      <c r="R910" t="s">
        <v>36</v>
      </c>
      <c r="S910">
        <v>0</v>
      </c>
      <c r="T910" t="s">
        <v>36</v>
      </c>
      <c r="U910">
        <v>58</v>
      </c>
      <c r="V910" t="s">
        <v>37</v>
      </c>
      <c r="W910">
        <v>71</v>
      </c>
      <c r="X910" t="s">
        <v>38</v>
      </c>
      <c r="Y910">
        <v>51</v>
      </c>
      <c r="Z910" t="s">
        <v>38</v>
      </c>
    </row>
    <row r="911" spans="1:26" x14ac:dyDescent="0.35">
      <c r="A911" t="s">
        <v>34</v>
      </c>
      <c r="B911" t="s">
        <v>35</v>
      </c>
      <c r="C911">
        <v>38.847200000000001</v>
      </c>
      <c r="D911">
        <v>-77.034540000000007</v>
      </c>
      <c r="E911">
        <v>3</v>
      </c>
      <c r="F911" s="1">
        <v>43554</v>
      </c>
      <c r="G911">
        <v>0</v>
      </c>
      <c r="H911">
        <f t="shared" si="91"/>
        <v>363</v>
      </c>
      <c r="I911">
        <f t="shared" si="92"/>
        <v>33.105022831050228</v>
      </c>
      <c r="J911">
        <f t="shared" si="93"/>
        <v>33.120437956204377</v>
      </c>
      <c r="K911">
        <f t="shared" si="94"/>
        <v>33.106874132515159</v>
      </c>
      <c r="L911">
        <f t="shared" si="95"/>
        <v>99.827942188575364</v>
      </c>
      <c r="N911">
        <f t="shared" si="96"/>
        <v>175.68410185822432</v>
      </c>
      <c r="P911" t="s">
        <v>36</v>
      </c>
      <c r="Q911">
        <v>0</v>
      </c>
      <c r="R911" t="s">
        <v>36</v>
      </c>
      <c r="S911">
        <v>0</v>
      </c>
      <c r="T911" t="s">
        <v>36</v>
      </c>
      <c r="U911">
        <v>63</v>
      </c>
      <c r="V911" t="s">
        <v>37</v>
      </c>
      <c r="W911">
        <v>79</v>
      </c>
      <c r="X911" t="s">
        <v>38</v>
      </c>
      <c r="Y911">
        <v>52</v>
      </c>
      <c r="Z911" t="s">
        <v>38</v>
      </c>
    </row>
    <row r="912" spans="1:26" x14ac:dyDescent="0.35">
      <c r="A912" t="s">
        <v>34</v>
      </c>
      <c r="B912" t="s">
        <v>35</v>
      </c>
      <c r="C912">
        <v>38.847200000000001</v>
      </c>
      <c r="D912">
        <v>-77.034540000000007</v>
      </c>
      <c r="E912">
        <v>3</v>
      </c>
      <c r="F912" s="1">
        <v>43556</v>
      </c>
      <c r="G912">
        <v>0</v>
      </c>
      <c r="H912">
        <f t="shared" si="91"/>
        <v>363</v>
      </c>
      <c r="I912">
        <f t="shared" si="92"/>
        <v>33.105022831050228</v>
      </c>
      <c r="J912">
        <f t="shared" si="93"/>
        <v>33.120437956204377</v>
      </c>
      <c r="K912">
        <f t="shared" si="94"/>
        <v>33.106874132515159</v>
      </c>
      <c r="L912">
        <f t="shared" si="95"/>
        <v>99.827942188575364</v>
      </c>
      <c r="N912">
        <f t="shared" si="96"/>
        <v>175.68410185822432</v>
      </c>
      <c r="P912" t="s">
        <v>36</v>
      </c>
      <c r="Q912">
        <v>0</v>
      </c>
      <c r="R912" t="s">
        <v>36</v>
      </c>
      <c r="S912">
        <v>0</v>
      </c>
      <c r="T912" t="s">
        <v>36</v>
      </c>
      <c r="U912">
        <v>41</v>
      </c>
      <c r="V912" t="s">
        <v>37</v>
      </c>
      <c r="W912">
        <v>51</v>
      </c>
      <c r="X912" t="s">
        <v>38</v>
      </c>
      <c r="Y912">
        <v>34</v>
      </c>
      <c r="Z912" t="s">
        <v>38</v>
      </c>
    </row>
    <row r="913" spans="1:40" x14ac:dyDescent="0.35">
      <c r="A913" t="s">
        <v>34</v>
      </c>
      <c r="B913" t="s">
        <v>35</v>
      </c>
      <c r="C913">
        <v>38.847200000000001</v>
      </c>
      <c r="D913">
        <v>-77.034540000000007</v>
      </c>
      <c r="E913">
        <v>3</v>
      </c>
      <c r="F913" s="1">
        <v>43558</v>
      </c>
      <c r="G913">
        <v>0</v>
      </c>
      <c r="H913">
        <f t="shared" si="91"/>
        <v>363</v>
      </c>
      <c r="I913">
        <f t="shared" si="92"/>
        <v>33.105022831050228</v>
      </c>
      <c r="J913">
        <f t="shared" si="93"/>
        <v>33.120437956204377</v>
      </c>
      <c r="K913">
        <f t="shared" si="94"/>
        <v>33.106874132515159</v>
      </c>
      <c r="L913">
        <f t="shared" si="95"/>
        <v>99.827942188575364</v>
      </c>
      <c r="N913">
        <f t="shared" si="96"/>
        <v>175.68410185822432</v>
      </c>
      <c r="P913" t="s">
        <v>36</v>
      </c>
      <c r="Q913">
        <v>0</v>
      </c>
      <c r="R913" t="s">
        <v>36</v>
      </c>
      <c r="S913">
        <v>0</v>
      </c>
      <c r="T913" t="s">
        <v>36</v>
      </c>
      <c r="U913">
        <v>52</v>
      </c>
      <c r="V913" t="s">
        <v>37</v>
      </c>
      <c r="W913">
        <v>72</v>
      </c>
      <c r="X913" t="s">
        <v>38</v>
      </c>
      <c r="Y913">
        <v>38</v>
      </c>
      <c r="Z913" t="s">
        <v>38</v>
      </c>
    </row>
    <row r="914" spans="1:40" x14ac:dyDescent="0.35">
      <c r="A914" t="s">
        <v>34</v>
      </c>
      <c r="B914" t="s">
        <v>35</v>
      </c>
      <c r="C914">
        <v>38.847200000000001</v>
      </c>
      <c r="D914">
        <v>-77.034540000000007</v>
      </c>
      <c r="E914">
        <v>3</v>
      </c>
      <c r="F914" s="1">
        <v>43559</v>
      </c>
      <c r="G914">
        <v>0</v>
      </c>
      <c r="H914">
        <f t="shared" si="91"/>
        <v>363</v>
      </c>
      <c r="I914">
        <f t="shared" si="92"/>
        <v>33.105022831050228</v>
      </c>
      <c r="J914">
        <f t="shared" si="93"/>
        <v>33.120437956204377</v>
      </c>
      <c r="K914">
        <f t="shared" si="94"/>
        <v>33.106874132515159</v>
      </c>
      <c r="L914">
        <f t="shared" si="95"/>
        <v>99.827942188575364</v>
      </c>
      <c r="N914">
        <f t="shared" si="96"/>
        <v>175.68410185822432</v>
      </c>
      <c r="P914" t="s">
        <v>36</v>
      </c>
      <c r="Q914">
        <v>0</v>
      </c>
      <c r="R914" t="s">
        <v>36</v>
      </c>
      <c r="S914">
        <v>0</v>
      </c>
      <c r="T914" t="s">
        <v>36</v>
      </c>
      <c r="U914">
        <v>58</v>
      </c>
      <c r="V914" t="s">
        <v>37</v>
      </c>
      <c r="W914">
        <v>69</v>
      </c>
      <c r="X914" t="s">
        <v>38</v>
      </c>
      <c r="Y914">
        <v>44</v>
      </c>
      <c r="Z914" t="s">
        <v>38</v>
      </c>
    </row>
    <row r="915" spans="1:40" x14ac:dyDescent="0.35">
      <c r="A915" t="s">
        <v>34</v>
      </c>
      <c r="B915" t="s">
        <v>35</v>
      </c>
      <c r="C915">
        <v>38.847200000000001</v>
      </c>
      <c r="D915">
        <v>-77.034540000000007</v>
      </c>
      <c r="E915">
        <v>3</v>
      </c>
      <c r="F915" s="1">
        <v>43561</v>
      </c>
      <c r="G915">
        <v>0</v>
      </c>
      <c r="H915">
        <f t="shared" si="91"/>
        <v>363</v>
      </c>
      <c r="I915">
        <f t="shared" si="92"/>
        <v>33.105022831050228</v>
      </c>
      <c r="J915">
        <f t="shared" si="93"/>
        <v>33.120437956204377</v>
      </c>
      <c r="K915">
        <f t="shared" si="94"/>
        <v>33.106874132515159</v>
      </c>
      <c r="L915">
        <f t="shared" si="95"/>
        <v>99.827942188575364</v>
      </c>
      <c r="N915">
        <f t="shared" si="96"/>
        <v>175.68410185822432</v>
      </c>
      <c r="P915" t="s">
        <v>39</v>
      </c>
      <c r="Q915">
        <v>0</v>
      </c>
      <c r="R915" t="s">
        <v>36</v>
      </c>
      <c r="S915">
        <v>0</v>
      </c>
      <c r="T915" t="s">
        <v>36</v>
      </c>
      <c r="U915">
        <v>54</v>
      </c>
      <c r="V915" t="s">
        <v>37</v>
      </c>
      <c r="W915">
        <v>71</v>
      </c>
      <c r="X915" t="s">
        <v>38</v>
      </c>
      <c r="Y915">
        <v>47</v>
      </c>
      <c r="Z915" t="s">
        <v>38</v>
      </c>
      <c r="AA915">
        <v>1</v>
      </c>
      <c r="AB915" t="s">
        <v>38</v>
      </c>
      <c r="AM915">
        <v>1</v>
      </c>
      <c r="AN915" t="s">
        <v>38</v>
      </c>
    </row>
    <row r="916" spans="1:40" x14ac:dyDescent="0.35">
      <c r="A916" t="s">
        <v>34</v>
      </c>
      <c r="B916" t="s">
        <v>35</v>
      </c>
      <c r="C916">
        <v>38.847200000000001</v>
      </c>
      <c r="D916">
        <v>-77.034540000000007</v>
      </c>
      <c r="E916">
        <v>3</v>
      </c>
      <c r="F916" s="1">
        <v>43562</v>
      </c>
      <c r="G916">
        <v>0</v>
      </c>
      <c r="H916">
        <f t="shared" si="91"/>
        <v>363</v>
      </c>
      <c r="I916">
        <f t="shared" si="92"/>
        <v>33.105022831050228</v>
      </c>
      <c r="J916">
        <f t="shared" si="93"/>
        <v>33.120437956204377</v>
      </c>
      <c r="K916">
        <f t="shared" si="94"/>
        <v>33.106874132515159</v>
      </c>
      <c r="L916">
        <f t="shared" si="95"/>
        <v>99.827942188575364</v>
      </c>
      <c r="N916">
        <f t="shared" si="96"/>
        <v>175.68410185822432</v>
      </c>
      <c r="P916" t="s">
        <v>39</v>
      </c>
      <c r="Q916">
        <v>0</v>
      </c>
      <c r="R916" t="s">
        <v>36</v>
      </c>
      <c r="S916">
        <v>0</v>
      </c>
      <c r="T916" t="s">
        <v>36</v>
      </c>
      <c r="U916">
        <v>62</v>
      </c>
      <c r="V916" t="s">
        <v>37</v>
      </c>
      <c r="W916">
        <v>75</v>
      </c>
      <c r="X916" t="s">
        <v>38</v>
      </c>
      <c r="Y916">
        <v>51</v>
      </c>
      <c r="Z916" t="s">
        <v>38</v>
      </c>
      <c r="AA916">
        <v>1</v>
      </c>
      <c r="AB916" t="s">
        <v>38</v>
      </c>
    </row>
    <row r="917" spans="1:40" x14ac:dyDescent="0.35">
      <c r="A917" t="s">
        <v>34</v>
      </c>
      <c r="B917" t="s">
        <v>35</v>
      </c>
      <c r="C917">
        <v>38.847200000000001</v>
      </c>
      <c r="D917">
        <v>-77.034540000000007</v>
      </c>
      <c r="E917">
        <v>3</v>
      </c>
      <c r="F917" s="1">
        <v>43565</v>
      </c>
      <c r="G917">
        <v>0</v>
      </c>
      <c r="H917">
        <f t="shared" si="91"/>
        <v>363</v>
      </c>
      <c r="I917">
        <f t="shared" si="92"/>
        <v>33.105022831050228</v>
      </c>
      <c r="J917">
        <f t="shared" si="93"/>
        <v>33.120437956204377</v>
      </c>
      <c r="K917">
        <f t="shared" si="94"/>
        <v>33.106874132515159</v>
      </c>
      <c r="L917">
        <f t="shared" si="95"/>
        <v>99.827942188575364</v>
      </c>
      <c r="N917">
        <f t="shared" si="96"/>
        <v>175.68410185822432</v>
      </c>
      <c r="P917" t="s">
        <v>36</v>
      </c>
      <c r="Q917">
        <v>0</v>
      </c>
      <c r="R917" t="s">
        <v>36</v>
      </c>
      <c r="S917">
        <v>0</v>
      </c>
      <c r="T917" t="s">
        <v>36</v>
      </c>
      <c r="U917">
        <v>65</v>
      </c>
      <c r="V917" t="s">
        <v>37</v>
      </c>
      <c r="W917">
        <v>72</v>
      </c>
      <c r="X917" t="s">
        <v>38</v>
      </c>
      <c r="Y917">
        <v>50</v>
      </c>
      <c r="Z917" t="s">
        <v>38</v>
      </c>
    </row>
    <row r="918" spans="1:40" x14ac:dyDescent="0.35">
      <c r="A918" t="s">
        <v>34</v>
      </c>
      <c r="B918" t="s">
        <v>35</v>
      </c>
      <c r="C918">
        <v>38.847200000000001</v>
      </c>
      <c r="D918">
        <v>-77.034540000000007</v>
      </c>
      <c r="E918">
        <v>3</v>
      </c>
      <c r="F918" s="1">
        <v>43566</v>
      </c>
      <c r="G918">
        <v>0</v>
      </c>
      <c r="H918">
        <f t="shared" si="91"/>
        <v>363</v>
      </c>
      <c r="I918">
        <f t="shared" si="92"/>
        <v>33.105022831050228</v>
      </c>
      <c r="J918">
        <f t="shared" si="93"/>
        <v>33.120437956204377</v>
      </c>
      <c r="K918">
        <f t="shared" si="94"/>
        <v>33.106874132515159</v>
      </c>
      <c r="L918">
        <f t="shared" si="95"/>
        <v>99.827942188575364</v>
      </c>
      <c r="N918">
        <f t="shared" si="96"/>
        <v>175.68410185822432</v>
      </c>
      <c r="P918" t="s">
        <v>36</v>
      </c>
      <c r="Q918">
        <v>0</v>
      </c>
      <c r="R918" t="s">
        <v>36</v>
      </c>
      <c r="S918">
        <v>0</v>
      </c>
      <c r="T918" t="s">
        <v>36</v>
      </c>
      <c r="U918">
        <v>57</v>
      </c>
      <c r="V918" t="s">
        <v>37</v>
      </c>
      <c r="W918">
        <v>62</v>
      </c>
      <c r="X918" t="s">
        <v>38</v>
      </c>
      <c r="Y918">
        <v>49</v>
      </c>
      <c r="Z918" t="s">
        <v>38</v>
      </c>
    </row>
    <row r="919" spans="1:40" x14ac:dyDescent="0.35">
      <c r="A919" t="s">
        <v>34</v>
      </c>
      <c r="B919" t="s">
        <v>35</v>
      </c>
      <c r="C919">
        <v>38.847200000000001</v>
      </c>
      <c r="D919">
        <v>-77.034540000000007</v>
      </c>
      <c r="E919">
        <v>3</v>
      </c>
      <c r="F919" s="1">
        <v>43569</v>
      </c>
      <c r="G919">
        <v>0</v>
      </c>
      <c r="H919">
        <f t="shared" si="91"/>
        <v>363</v>
      </c>
      <c r="I919">
        <f t="shared" si="92"/>
        <v>33.105022831050228</v>
      </c>
      <c r="J919">
        <f t="shared" si="93"/>
        <v>33.120437956204377</v>
      </c>
      <c r="K919">
        <f t="shared" si="94"/>
        <v>33.106874132515159</v>
      </c>
      <c r="L919">
        <f t="shared" si="95"/>
        <v>99.827942188575364</v>
      </c>
      <c r="N919">
        <f t="shared" si="96"/>
        <v>175.68410185822432</v>
      </c>
      <c r="P919" t="s">
        <v>39</v>
      </c>
      <c r="Q919">
        <v>0</v>
      </c>
      <c r="R919" t="s">
        <v>36</v>
      </c>
      <c r="S919">
        <v>0</v>
      </c>
      <c r="T919" t="s">
        <v>36</v>
      </c>
      <c r="U919">
        <v>68</v>
      </c>
      <c r="V919" t="s">
        <v>37</v>
      </c>
      <c r="W919">
        <v>77</v>
      </c>
      <c r="X919" t="s">
        <v>38</v>
      </c>
      <c r="Y919">
        <v>63</v>
      </c>
      <c r="Z919" t="s">
        <v>38</v>
      </c>
      <c r="AA919">
        <v>1</v>
      </c>
      <c r="AB919" t="s">
        <v>38</v>
      </c>
      <c r="AE919">
        <v>1</v>
      </c>
      <c r="AF919" t="s">
        <v>38</v>
      </c>
    </row>
    <row r="920" spans="1:40" x14ac:dyDescent="0.35">
      <c r="A920" t="s">
        <v>34</v>
      </c>
      <c r="B920" t="s">
        <v>35</v>
      </c>
      <c r="C920">
        <v>38.847200000000001</v>
      </c>
      <c r="D920">
        <v>-77.034540000000007</v>
      </c>
      <c r="E920">
        <v>3</v>
      </c>
      <c r="F920" s="1">
        <v>43571</v>
      </c>
      <c r="G920">
        <v>0</v>
      </c>
      <c r="H920">
        <f t="shared" si="91"/>
        <v>363</v>
      </c>
      <c r="I920">
        <f t="shared" si="92"/>
        <v>33.105022831050228</v>
      </c>
      <c r="J920">
        <f t="shared" si="93"/>
        <v>33.120437956204377</v>
      </c>
      <c r="K920">
        <f t="shared" si="94"/>
        <v>33.106874132515159</v>
      </c>
      <c r="L920">
        <f t="shared" si="95"/>
        <v>99.827942188575364</v>
      </c>
      <c r="N920">
        <f t="shared" si="96"/>
        <v>175.68410185822432</v>
      </c>
      <c r="P920" t="s">
        <v>36</v>
      </c>
      <c r="Q920">
        <v>0</v>
      </c>
      <c r="R920" t="s">
        <v>36</v>
      </c>
      <c r="S920">
        <v>0</v>
      </c>
      <c r="T920" t="s">
        <v>36</v>
      </c>
      <c r="U920">
        <v>55</v>
      </c>
      <c r="V920" t="s">
        <v>37</v>
      </c>
      <c r="W920">
        <v>69</v>
      </c>
      <c r="X920" t="s">
        <v>38</v>
      </c>
      <c r="Y920">
        <v>44</v>
      </c>
      <c r="Z920" t="s">
        <v>38</v>
      </c>
    </row>
    <row r="921" spans="1:40" x14ac:dyDescent="0.35">
      <c r="A921" t="s">
        <v>34</v>
      </c>
      <c r="B921" t="s">
        <v>35</v>
      </c>
      <c r="C921">
        <v>38.847200000000001</v>
      </c>
      <c r="D921">
        <v>-77.034540000000007</v>
      </c>
      <c r="E921">
        <v>3</v>
      </c>
      <c r="F921" s="1">
        <v>43572</v>
      </c>
      <c r="G921">
        <v>0</v>
      </c>
      <c r="H921">
        <f t="shared" si="91"/>
        <v>363</v>
      </c>
      <c r="I921">
        <f t="shared" si="92"/>
        <v>33.105022831050228</v>
      </c>
      <c r="J921">
        <f t="shared" si="93"/>
        <v>33.120437956204377</v>
      </c>
      <c r="K921">
        <f t="shared" si="94"/>
        <v>33.106874132515159</v>
      </c>
      <c r="L921">
        <f t="shared" si="95"/>
        <v>99.827942188575364</v>
      </c>
      <c r="N921">
        <f t="shared" si="96"/>
        <v>175.68410185822432</v>
      </c>
      <c r="P921" t="s">
        <v>36</v>
      </c>
      <c r="Q921">
        <v>0</v>
      </c>
      <c r="R921" t="s">
        <v>36</v>
      </c>
      <c r="S921">
        <v>0</v>
      </c>
      <c r="T921" t="s">
        <v>36</v>
      </c>
      <c r="U921">
        <v>63</v>
      </c>
      <c r="V921" t="s">
        <v>37</v>
      </c>
      <c r="W921">
        <v>71</v>
      </c>
      <c r="X921" t="s">
        <v>38</v>
      </c>
      <c r="Y921">
        <v>56</v>
      </c>
      <c r="Z921" t="s">
        <v>38</v>
      </c>
    </row>
    <row r="922" spans="1:40" x14ac:dyDescent="0.35">
      <c r="A922" t="s">
        <v>34</v>
      </c>
      <c r="B922" t="s">
        <v>35</v>
      </c>
      <c r="C922">
        <v>38.847200000000001</v>
      </c>
      <c r="D922">
        <v>-77.034540000000007</v>
      </c>
      <c r="E922">
        <v>3</v>
      </c>
      <c r="F922" s="1">
        <v>43573</v>
      </c>
      <c r="G922">
        <v>0</v>
      </c>
      <c r="H922">
        <f t="shared" si="91"/>
        <v>363</v>
      </c>
      <c r="I922">
        <f t="shared" si="92"/>
        <v>33.105022831050228</v>
      </c>
      <c r="J922">
        <f t="shared" si="93"/>
        <v>33.120437956204377</v>
      </c>
      <c r="K922">
        <f t="shared" si="94"/>
        <v>33.106874132515159</v>
      </c>
      <c r="L922">
        <f t="shared" si="95"/>
        <v>99.827942188575364</v>
      </c>
      <c r="N922">
        <f t="shared" si="96"/>
        <v>175.68410185822432</v>
      </c>
      <c r="P922" t="s">
        <v>36</v>
      </c>
      <c r="Q922">
        <v>0</v>
      </c>
      <c r="R922" t="s">
        <v>36</v>
      </c>
      <c r="S922">
        <v>0</v>
      </c>
      <c r="T922" t="s">
        <v>36</v>
      </c>
      <c r="U922">
        <v>63</v>
      </c>
      <c r="V922" t="s">
        <v>37</v>
      </c>
      <c r="W922">
        <v>80</v>
      </c>
      <c r="X922" t="s">
        <v>38</v>
      </c>
      <c r="Y922">
        <v>55</v>
      </c>
      <c r="Z922" t="s">
        <v>38</v>
      </c>
    </row>
    <row r="923" spans="1:40" x14ac:dyDescent="0.35">
      <c r="A923" t="s">
        <v>34</v>
      </c>
      <c r="B923" t="s">
        <v>35</v>
      </c>
      <c r="C923">
        <v>38.847200000000001</v>
      </c>
      <c r="D923">
        <v>-77.034540000000007</v>
      </c>
      <c r="E923">
        <v>3</v>
      </c>
      <c r="F923" s="1">
        <v>43575</v>
      </c>
      <c r="G923">
        <v>0</v>
      </c>
      <c r="H923">
        <f t="shared" si="91"/>
        <v>363</v>
      </c>
      <c r="I923">
        <f t="shared" si="92"/>
        <v>33.105022831050228</v>
      </c>
      <c r="J923">
        <f t="shared" si="93"/>
        <v>33.120437956204377</v>
      </c>
      <c r="K923">
        <f t="shared" si="94"/>
        <v>33.106874132515159</v>
      </c>
      <c r="L923">
        <f t="shared" si="95"/>
        <v>99.827942188575364</v>
      </c>
      <c r="N923">
        <f t="shared" si="96"/>
        <v>175.68410185822432</v>
      </c>
      <c r="P923" t="s">
        <v>39</v>
      </c>
      <c r="Q923">
        <v>0</v>
      </c>
      <c r="R923" t="s">
        <v>36</v>
      </c>
      <c r="S923">
        <v>0</v>
      </c>
      <c r="T923" t="s">
        <v>36</v>
      </c>
      <c r="U923">
        <v>69</v>
      </c>
      <c r="V923" t="s">
        <v>37</v>
      </c>
      <c r="W923">
        <v>74</v>
      </c>
      <c r="X923" t="s">
        <v>38</v>
      </c>
      <c r="Y923">
        <v>61</v>
      </c>
      <c r="Z923" t="s">
        <v>38</v>
      </c>
    </row>
    <row r="924" spans="1:40" x14ac:dyDescent="0.35">
      <c r="A924" t="s">
        <v>34</v>
      </c>
      <c r="B924" t="s">
        <v>35</v>
      </c>
      <c r="C924">
        <v>38.847200000000001</v>
      </c>
      <c r="D924">
        <v>-77.034540000000007</v>
      </c>
      <c r="E924">
        <v>3</v>
      </c>
      <c r="F924" s="1">
        <v>43576</v>
      </c>
      <c r="G924">
        <v>0</v>
      </c>
      <c r="H924">
        <f t="shared" si="91"/>
        <v>363</v>
      </c>
      <c r="I924">
        <f t="shared" si="92"/>
        <v>33.105022831050228</v>
      </c>
      <c r="J924">
        <f t="shared" si="93"/>
        <v>33.120437956204377</v>
      </c>
      <c r="K924">
        <f t="shared" si="94"/>
        <v>33.106874132515159</v>
      </c>
      <c r="L924">
        <f t="shared" si="95"/>
        <v>99.827942188575364</v>
      </c>
      <c r="N924">
        <f t="shared" si="96"/>
        <v>175.68410185822432</v>
      </c>
      <c r="P924" t="s">
        <v>39</v>
      </c>
      <c r="Q924">
        <v>0</v>
      </c>
      <c r="R924" t="s">
        <v>36</v>
      </c>
      <c r="S924">
        <v>0</v>
      </c>
      <c r="T924" t="s">
        <v>36</v>
      </c>
      <c r="U924">
        <v>62</v>
      </c>
      <c r="V924" t="s">
        <v>37</v>
      </c>
      <c r="W924">
        <v>72</v>
      </c>
      <c r="X924" t="s">
        <v>38</v>
      </c>
      <c r="Y924">
        <v>52</v>
      </c>
      <c r="Z924" t="s">
        <v>38</v>
      </c>
    </row>
    <row r="925" spans="1:40" x14ac:dyDescent="0.35">
      <c r="A925" t="s">
        <v>34</v>
      </c>
      <c r="B925" t="s">
        <v>35</v>
      </c>
      <c r="C925">
        <v>38.847200000000001</v>
      </c>
      <c r="D925">
        <v>-77.034540000000007</v>
      </c>
      <c r="E925">
        <v>3</v>
      </c>
      <c r="F925" s="1">
        <v>43577</v>
      </c>
      <c r="G925">
        <v>0</v>
      </c>
      <c r="H925">
        <f t="shared" si="91"/>
        <v>363</v>
      </c>
      <c r="I925">
        <f t="shared" si="92"/>
        <v>33.105022831050228</v>
      </c>
      <c r="J925">
        <f t="shared" si="93"/>
        <v>33.120437956204377</v>
      </c>
      <c r="K925">
        <f t="shared" si="94"/>
        <v>33.106874132515159</v>
      </c>
      <c r="L925">
        <f t="shared" si="95"/>
        <v>99.827942188575364</v>
      </c>
      <c r="N925">
        <f t="shared" si="96"/>
        <v>175.68410185822432</v>
      </c>
      <c r="P925" t="s">
        <v>36</v>
      </c>
      <c r="Q925">
        <v>0</v>
      </c>
      <c r="R925" t="s">
        <v>36</v>
      </c>
      <c r="S925">
        <v>0</v>
      </c>
      <c r="T925" t="s">
        <v>36</v>
      </c>
      <c r="U925">
        <v>64</v>
      </c>
      <c r="V925" t="s">
        <v>37</v>
      </c>
      <c r="W925">
        <v>74</v>
      </c>
      <c r="X925" t="s">
        <v>38</v>
      </c>
      <c r="Y925">
        <v>55</v>
      </c>
      <c r="Z925" t="s">
        <v>38</v>
      </c>
    </row>
    <row r="926" spans="1:40" x14ac:dyDescent="0.35">
      <c r="A926" t="s">
        <v>34</v>
      </c>
      <c r="B926" t="s">
        <v>35</v>
      </c>
      <c r="C926">
        <v>38.847200000000001</v>
      </c>
      <c r="D926">
        <v>-77.034540000000007</v>
      </c>
      <c r="E926">
        <v>3</v>
      </c>
      <c r="F926" s="1">
        <v>43578</v>
      </c>
      <c r="G926">
        <v>0</v>
      </c>
      <c r="H926">
        <f t="shared" si="91"/>
        <v>363</v>
      </c>
      <c r="I926">
        <f t="shared" si="92"/>
        <v>33.105022831050228</v>
      </c>
      <c r="J926">
        <f t="shared" si="93"/>
        <v>33.120437956204377</v>
      </c>
      <c r="K926">
        <f t="shared" si="94"/>
        <v>33.106874132515159</v>
      </c>
      <c r="L926">
        <f t="shared" si="95"/>
        <v>99.827942188575364</v>
      </c>
      <c r="N926">
        <f t="shared" si="96"/>
        <v>175.68410185822432</v>
      </c>
      <c r="P926" t="s">
        <v>36</v>
      </c>
      <c r="Q926">
        <v>0</v>
      </c>
      <c r="R926" t="s">
        <v>36</v>
      </c>
      <c r="S926">
        <v>0</v>
      </c>
      <c r="T926" t="s">
        <v>36</v>
      </c>
      <c r="U926">
        <v>68</v>
      </c>
      <c r="V926" t="s">
        <v>37</v>
      </c>
      <c r="W926">
        <v>82</v>
      </c>
      <c r="X926" t="s">
        <v>38</v>
      </c>
      <c r="Y926">
        <v>54</v>
      </c>
      <c r="Z926" t="s">
        <v>38</v>
      </c>
      <c r="AM926">
        <v>1</v>
      </c>
      <c r="AN926" t="s">
        <v>38</v>
      </c>
    </row>
    <row r="927" spans="1:40" x14ac:dyDescent="0.35">
      <c r="A927" t="s">
        <v>34</v>
      </c>
      <c r="B927" t="s">
        <v>35</v>
      </c>
      <c r="C927">
        <v>38.847200000000001</v>
      </c>
      <c r="D927">
        <v>-77.034540000000007</v>
      </c>
      <c r="E927">
        <v>3</v>
      </c>
      <c r="F927" s="1">
        <v>43579</v>
      </c>
      <c r="G927">
        <v>0</v>
      </c>
      <c r="H927">
        <f t="shared" si="91"/>
        <v>363</v>
      </c>
      <c r="I927">
        <f t="shared" si="92"/>
        <v>33.105022831050228</v>
      </c>
      <c r="J927">
        <f t="shared" si="93"/>
        <v>33.120437956204377</v>
      </c>
      <c r="K927">
        <f t="shared" si="94"/>
        <v>33.106874132515159</v>
      </c>
      <c r="L927">
        <f t="shared" si="95"/>
        <v>99.827942188575364</v>
      </c>
      <c r="N927">
        <f t="shared" si="96"/>
        <v>175.68410185822432</v>
      </c>
      <c r="P927" t="s">
        <v>36</v>
      </c>
      <c r="Q927">
        <v>0</v>
      </c>
      <c r="R927" t="s">
        <v>36</v>
      </c>
      <c r="S927">
        <v>0</v>
      </c>
      <c r="T927" t="s">
        <v>36</v>
      </c>
      <c r="U927">
        <v>71</v>
      </c>
      <c r="V927" t="s">
        <v>37</v>
      </c>
      <c r="W927">
        <v>77</v>
      </c>
      <c r="X927" t="s">
        <v>38</v>
      </c>
      <c r="Y927">
        <v>64</v>
      </c>
      <c r="Z927" t="s">
        <v>38</v>
      </c>
      <c r="AM927">
        <v>1</v>
      </c>
      <c r="AN927" t="s">
        <v>38</v>
      </c>
    </row>
    <row r="928" spans="1:40" x14ac:dyDescent="0.35">
      <c r="A928" t="s">
        <v>34</v>
      </c>
      <c r="B928" t="s">
        <v>35</v>
      </c>
      <c r="C928">
        <v>38.847200000000001</v>
      </c>
      <c r="D928">
        <v>-77.034540000000007</v>
      </c>
      <c r="E928">
        <v>3</v>
      </c>
      <c r="F928" s="1">
        <v>43580</v>
      </c>
      <c r="G928">
        <v>0</v>
      </c>
      <c r="H928">
        <f t="shared" si="91"/>
        <v>363</v>
      </c>
      <c r="I928">
        <f t="shared" si="92"/>
        <v>33.105022831050228</v>
      </c>
      <c r="J928">
        <f t="shared" si="93"/>
        <v>33.120437956204377</v>
      </c>
      <c r="K928">
        <f t="shared" si="94"/>
        <v>33.106874132515159</v>
      </c>
      <c r="L928">
        <f t="shared" si="95"/>
        <v>99.827942188575364</v>
      </c>
      <c r="N928">
        <f t="shared" si="96"/>
        <v>175.68410185822432</v>
      </c>
      <c r="P928" t="s">
        <v>39</v>
      </c>
      <c r="Q928">
        <v>0</v>
      </c>
      <c r="R928" t="s">
        <v>36</v>
      </c>
      <c r="S928">
        <v>0</v>
      </c>
      <c r="T928" t="s">
        <v>36</v>
      </c>
      <c r="U928">
        <v>68</v>
      </c>
      <c r="V928" t="s">
        <v>37</v>
      </c>
      <c r="W928">
        <v>77</v>
      </c>
      <c r="X928" t="s">
        <v>38</v>
      </c>
      <c r="Y928">
        <v>62</v>
      </c>
      <c r="Z928" t="s">
        <v>38</v>
      </c>
    </row>
    <row r="929" spans="1:40" x14ac:dyDescent="0.35">
      <c r="A929" t="s">
        <v>34</v>
      </c>
      <c r="B929" t="s">
        <v>35</v>
      </c>
      <c r="C929">
        <v>38.847200000000001</v>
      </c>
      <c r="D929">
        <v>-77.034540000000007</v>
      </c>
      <c r="E929">
        <v>3</v>
      </c>
      <c r="F929" s="1">
        <v>43583</v>
      </c>
      <c r="G929">
        <v>0</v>
      </c>
      <c r="H929">
        <f t="shared" si="91"/>
        <v>363</v>
      </c>
      <c r="I929">
        <f t="shared" si="92"/>
        <v>33.105022831050228</v>
      </c>
      <c r="J929">
        <f t="shared" si="93"/>
        <v>33.120437956204377</v>
      </c>
      <c r="K929">
        <f t="shared" si="94"/>
        <v>33.106874132515159</v>
      </c>
      <c r="L929">
        <f t="shared" si="95"/>
        <v>99.827942188575364</v>
      </c>
      <c r="N929">
        <f t="shared" si="96"/>
        <v>175.68410185822432</v>
      </c>
      <c r="P929" t="s">
        <v>39</v>
      </c>
      <c r="Q929">
        <v>0</v>
      </c>
      <c r="R929" t="s">
        <v>36</v>
      </c>
      <c r="S929">
        <v>0</v>
      </c>
      <c r="T929" t="s">
        <v>36</v>
      </c>
      <c r="U929">
        <v>62</v>
      </c>
      <c r="V929" t="s">
        <v>37</v>
      </c>
      <c r="W929">
        <v>74</v>
      </c>
      <c r="X929" t="s">
        <v>38</v>
      </c>
      <c r="Y929">
        <v>51</v>
      </c>
      <c r="Z929" t="s">
        <v>38</v>
      </c>
    </row>
    <row r="930" spans="1:40" x14ac:dyDescent="0.35">
      <c r="A930" t="s">
        <v>34</v>
      </c>
      <c r="B930" t="s">
        <v>35</v>
      </c>
      <c r="C930">
        <v>38.847200000000001</v>
      </c>
      <c r="D930">
        <v>-77.034540000000007</v>
      </c>
      <c r="E930">
        <v>3</v>
      </c>
      <c r="F930" s="1">
        <v>43584</v>
      </c>
      <c r="G930">
        <v>0</v>
      </c>
      <c r="H930">
        <f t="shared" si="91"/>
        <v>363</v>
      </c>
      <c r="I930">
        <f t="shared" si="92"/>
        <v>33.105022831050228</v>
      </c>
      <c r="J930">
        <f t="shared" si="93"/>
        <v>33.120437956204377</v>
      </c>
      <c r="K930">
        <f t="shared" si="94"/>
        <v>33.106874132515159</v>
      </c>
      <c r="L930">
        <f t="shared" si="95"/>
        <v>99.827942188575364</v>
      </c>
      <c r="N930">
        <f t="shared" si="96"/>
        <v>175.68410185822432</v>
      </c>
      <c r="P930" t="s">
        <v>39</v>
      </c>
      <c r="Q930">
        <v>0</v>
      </c>
      <c r="R930" t="s">
        <v>36</v>
      </c>
      <c r="S930">
        <v>0</v>
      </c>
      <c r="T930" t="s">
        <v>36</v>
      </c>
      <c r="U930">
        <v>54</v>
      </c>
      <c r="V930" t="s">
        <v>37</v>
      </c>
      <c r="W930">
        <v>62</v>
      </c>
      <c r="X930" t="s">
        <v>38</v>
      </c>
      <c r="Y930">
        <v>47</v>
      </c>
      <c r="Z930" t="s">
        <v>38</v>
      </c>
    </row>
    <row r="931" spans="1:40" x14ac:dyDescent="0.35">
      <c r="A931" t="s">
        <v>34</v>
      </c>
      <c r="B931" t="s">
        <v>35</v>
      </c>
      <c r="C931">
        <v>38.847200000000001</v>
      </c>
      <c r="D931">
        <v>-77.034540000000007</v>
      </c>
      <c r="E931">
        <v>3</v>
      </c>
      <c r="F931" s="1">
        <v>43585</v>
      </c>
      <c r="G931">
        <v>0</v>
      </c>
      <c r="H931">
        <f t="shared" si="91"/>
        <v>363</v>
      </c>
      <c r="I931">
        <f t="shared" si="92"/>
        <v>33.105022831050228</v>
      </c>
      <c r="J931">
        <f t="shared" si="93"/>
        <v>33.120437956204377</v>
      </c>
      <c r="K931">
        <f t="shared" si="94"/>
        <v>33.106874132515159</v>
      </c>
      <c r="L931">
        <f t="shared" si="95"/>
        <v>99.827942188575364</v>
      </c>
      <c r="N931">
        <f t="shared" si="96"/>
        <v>175.68410185822432</v>
      </c>
      <c r="P931" t="s">
        <v>36</v>
      </c>
      <c r="Q931">
        <v>0</v>
      </c>
      <c r="R931" t="s">
        <v>36</v>
      </c>
      <c r="S931">
        <v>0</v>
      </c>
      <c r="T931" t="s">
        <v>36</v>
      </c>
      <c r="U931">
        <v>65</v>
      </c>
      <c r="V931" t="s">
        <v>37</v>
      </c>
      <c r="W931">
        <v>83</v>
      </c>
      <c r="X931" t="s">
        <v>38</v>
      </c>
      <c r="Y931">
        <v>56</v>
      </c>
      <c r="Z931" t="s">
        <v>38</v>
      </c>
    </row>
    <row r="932" spans="1:40" x14ac:dyDescent="0.35">
      <c r="A932" t="s">
        <v>34</v>
      </c>
      <c r="B932" t="s">
        <v>35</v>
      </c>
      <c r="C932">
        <v>38.847200000000001</v>
      </c>
      <c r="D932">
        <v>-77.034540000000007</v>
      </c>
      <c r="E932">
        <v>3</v>
      </c>
      <c r="F932" s="1">
        <v>43586</v>
      </c>
      <c r="G932">
        <v>0</v>
      </c>
      <c r="H932">
        <f t="shared" si="91"/>
        <v>363</v>
      </c>
      <c r="I932">
        <f t="shared" si="92"/>
        <v>33.105022831050228</v>
      </c>
      <c r="J932">
        <f t="shared" si="93"/>
        <v>33.120437956204377</v>
      </c>
      <c r="K932">
        <f t="shared" si="94"/>
        <v>33.106874132515159</v>
      </c>
      <c r="L932">
        <f t="shared" si="95"/>
        <v>99.827942188575364</v>
      </c>
      <c r="N932">
        <f t="shared" si="96"/>
        <v>175.68410185822432</v>
      </c>
      <c r="P932" t="s">
        <v>36</v>
      </c>
      <c r="Q932">
        <v>0</v>
      </c>
      <c r="R932" t="s">
        <v>36</v>
      </c>
      <c r="S932">
        <v>0</v>
      </c>
      <c r="T932" t="s">
        <v>36</v>
      </c>
      <c r="U932">
        <v>65</v>
      </c>
      <c r="V932" t="s">
        <v>37</v>
      </c>
      <c r="W932">
        <v>70</v>
      </c>
      <c r="X932" t="s">
        <v>38</v>
      </c>
      <c r="Y932">
        <v>59</v>
      </c>
      <c r="Z932" t="s">
        <v>38</v>
      </c>
    </row>
    <row r="933" spans="1:40" x14ac:dyDescent="0.35">
      <c r="A933" t="s">
        <v>34</v>
      </c>
      <c r="B933" t="s">
        <v>35</v>
      </c>
      <c r="C933">
        <v>38.847200000000001</v>
      </c>
      <c r="D933">
        <v>-77.034540000000007</v>
      </c>
      <c r="E933">
        <v>3</v>
      </c>
      <c r="F933" s="1">
        <v>43588</v>
      </c>
      <c r="G933">
        <v>0</v>
      </c>
      <c r="H933">
        <f t="shared" si="91"/>
        <v>363</v>
      </c>
      <c r="I933">
        <f t="shared" si="92"/>
        <v>33.105022831050228</v>
      </c>
      <c r="J933">
        <f t="shared" si="93"/>
        <v>33.120437956204377</v>
      </c>
      <c r="K933">
        <f t="shared" si="94"/>
        <v>33.106874132515159</v>
      </c>
      <c r="L933">
        <f t="shared" si="95"/>
        <v>99.827942188575364</v>
      </c>
      <c r="N933">
        <f t="shared" si="96"/>
        <v>175.68410185822432</v>
      </c>
      <c r="P933" t="s">
        <v>39</v>
      </c>
      <c r="Q933">
        <v>0</v>
      </c>
      <c r="R933" t="s">
        <v>36</v>
      </c>
      <c r="S933">
        <v>0</v>
      </c>
      <c r="T933" t="s">
        <v>36</v>
      </c>
      <c r="U933">
        <v>71</v>
      </c>
      <c r="V933" t="s">
        <v>37</v>
      </c>
      <c r="W933">
        <v>79</v>
      </c>
      <c r="X933" t="s">
        <v>38</v>
      </c>
      <c r="Y933">
        <v>65</v>
      </c>
      <c r="Z933" t="s">
        <v>38</v>
      </c>
    </row>
    <row r="934" spans="1:40" x14ac:dyDescent="0.35">
      <c r="A934" t="s">
        <v>34</v>
      </c>
      <c r="B934" t="s">
        <v>35</v>
      </c>
      <c r="C934">
        <v>38.847200000000001</v>
      </c>
      <c r="D934">
        <v>-77.034540000000007</v>
      </c>
      <c r="E934">
        <v>3</v>
      </c>
      <c r="F934" s="1">
        <v>43591</v>
      </c>
      <c r="G934">
        <v>0</v>
      </c>
      <c r="H934">
        <f t="shared" si="91"/>
        <v>363</v>
      </c>
      <c r="I934">
        <f t="shared" si="92"/>
        <v>33.105022831050228</v>
      </c>
      <c r="J934">
        <f t="shared" si="93"/>
        <v>33.120437956204377</v>
      </c>
      <c r="K934">
        <f t="shared" si="94"/>
        <v>33.106874132515159</v>
      </c>
      <c r="L934">
        <f t="shared" si="95"/>
        <v>99.827942188575364</v>
      </c>
      <c r="N934">
        <f t="shared" si="96"/>
        <v>175.68410185822432</v>
      </c>
      <c r="P934" t="s">
        <v>36</v>
      </c>
      <c r="Q934">
        <v>0</v>
      </c>
      <c r="R934" t="s">
        <v>36</v>
      </c>
      <c r="S934">
        <v>0</v>
      </c>
      <c r="T934" t="s">
        <v>36</v>
      </c>
      <c r="U934">
        <v>66</v>
      </c>
      <c r="V934" t="s">
        <v>37</v>
      </c>
      <c r="W934">
        <v>78</v>
      </c>
      <c r="X934" t="s">
        <v>38</v>
      </c>
      <c r="Y934">
        <v>59</v>
      </c>
      <c r="Z934" t="s">
        <v>38</v>
      </c>
    </row>
    <row r="935" spans="1:40" x14ac:dyDescent="0.35">
      <c r="A935" t="s">
        <v>34</v>
      </c>
      <c r="B935" t="s">
        <v>35</v>
      </c>
      <c r="C935">
        <v>38.847200000000001</v>
      </c>
      <c r="D935">
        <v>-77.034540000000007</v>
      </c>
      <c r="E935">
        <v>3</v>
      </c>
      <c r="F935" s="1">
        <v>43592</v>
      </c>
      <c r="G935">
        <v>0</v>
      </c>
      <c r="H935">
        <f t="shared" si="91"/>
        <v>363</v>
      </c>
      <c r="I935">
        <f t="shared" si="92"/>
        <v>33.105022831050228</v>
      </c>
      <c r="J935">
        <f t="shared" si="93"/>
        <v>33.120437956204377</v>
      </c>
      <c r="K935">
        <f t="shared" si="94"/>
        <v>33.106874132515159</v>
      </c>
      <c r="L935">
        <f t="shared" si="95"/>
        <v>99.827942188575364</v>
      </c>
      <c r="N935">
        <f t="shared" si="96"/>
        <v>175.68410185822432</v>
      </c>
      <c r="P935" t="s">
        <v>36</v>
      </c>
      <c r="Q935">
        <v>0</v>
      </c>
      <c r="R935" t="s">
        <v>36</v>
      </c>
      <c r="S935">
        <v>0</v>
      </c>
      <c r="T935" t="s">
        <v>36</v>
      </c>
      <c r="U935">
        <v>70</v>
      </c>
      <c r="V935" t="s">
        <v>37</v>
      </c>
      <c r="W935">
        <v>81</v>
      </c>
      <c r="X935" t="s">
        <v>38</v>
      </c>
      <c r="Y935">
        <v>61</v>
      </c>
      <c r="Z935" t="s">
        <v>38</v>
      </c>
    </row>
    <row r="936" spans="1:40" x14ac:dyDescent="0.35">
      <c r="A936" t="s">
        <v>34</v>
      </c>
      <c r="B936" t="s">
        <v>35</v>
      </c>
      <c r="C936">
        <v>38.847200000000001</v>
      </c>
      <c r="D936">
        <v>-77.034540000000007</v>
      </c>
      <c r="E936">
        <v>3</v>
      </c>
      <c r="F936" s="1">
        <v>43593</v>
      </c>
      <c r="G936">
        <v>0</v>
      </c>
      <c r="H936">
        <f t="shared" si="91"/>
        <v>363</v>
      </c>
      <c r="I936">
        <f t="shared" si="92"/>
        <v>33.105022831050228</v>
      </c>
      <c r="J936">
        <f t="shared" si="93"/>
        <v>33.120437956204377</v>
      </c>
      <c r="K936">
        <f t="shared" si="94"/>
        <v>33.106874132515159</v>
      </c>
      <c r="L936">
        <f t="shared" si="95"/>
        <v>99.827942188575364</v>
      </c>
      <c r="N936">
        <f t="shared" si="96"/>
        <v>175.68410185822432</v>
      </c>
      <c r="P936" t="s">
        <v>36</v>
      </c>
      <c r="Q936">
        <v>0</v>
      </c>
      <c r="R936" t="s">
        <v>36</v>
      </c>
      <c r="S936">
        <v>0</v>
      </c>
      <c r="T936" t="s">
        <v>36</v>
      </c>
      <c r="U936">
        <v>69</v>
      </c>
      <c r="V936" t="s">
        <v>37</v>
      </c>
      <c r="W936">
        <v>74</v>
      </c>
      <c r="X936" t="s">
        <v>38</v>
      </c>
      <c r="Y936">
        <v>63</v>
      </c>
      <c r="Z936" t="s">
        <v>38</v>
      </c>
    </row>
    <row r="937" spans="1:40" x14ac:dyDescent="0.35">
      <c r="A937" t="s">
        <v>34</v>
      </c>
      <c r="B937" t="s">
        <v>35</v>
      </c>
      <c r="C937">
        <v>38.847200000000001</v>
      </c>
      <c r="D937">
        <v>-77.034540000000007</v>
      </c>
      <c r="E937">
        <v>3</v>
      </c>
      <c r="F937" s="1">
        <v>43594</v>
      </c>
      <c r="G937">
        <v>0</v>
      </c>
      <c r="H937">
        <f t="shared" si="91"/>
        <v>363</v>
      </c>
      <c r="I937">
        <f t="shared" si="92"/>
        <v>33.105022831050228</v>
      </c>
      <c r="J937">
        <f t="shared" si="93"/>
        <v>33.120437956204377</v>
      </c>
      <c r="K937">
        <f t="shared" si="94"/>
        <v>33.106874132515159</v>
      </c>
      <c r="L937">
        <f t="shared" si="95"/>
        <v>99.827942188575364</v>
      </c>
      <c r="N937">
        <f t="shared" si="96"/>
        <v>175.68410185822432</v>
      </c>
      <c r="P937" t="s">
        <v>39</v>
      </c>
      <c r="Q937">
        <v>0</v>
      </c>
      <c r="R937" t="s">
        <v>36</v>
      </c>
      <c r="S937">
        <v>0</v>
      </c>
      <c r="T937" t="s">
        <v>36</v>
      </c>
      <c r="U937">
        <v>67</v>
      </c>
      <c r="V937" t="s">
        <v>37</v>
      </c>
      <c r="W937">
        <v>78</v>
      </c>
      <c r="X937" t="s">
        <v>38</v>
      </c>
      <c r="Y937">
        <v>62</v>
      </c>
      <c r="Z937" t="s">
        <v>38</v>
      </c>
    </row>
    <row r="938" spans="1:40" x14ac:dyDescent="0.35">
      <c r="A938" t="s">
        <v>34</v>
      </c>
      <c r="B938" t="s">
        <v>35</v>
      </c>
      <c r="C938">
        <v>38.847200000000001</v>
      </c>
      <c r="D938">
        <v>-77.034540000000007</v>
      </c>
      <c r="E938">
        <v>3</v>
      </c>
      <c r="F938" s="1">
        <v>43599</v>
      </c>
      <c r="G938">
        <v>0</v>
      </c>
      <c r="H938">
        <f t="shared" si="91"/>
        <v>363</v>
      </c>
      <c r="I938">
        <f t="shared" si="92"/>
        <v>33.105022831050228</v>
      </c>
      <c r="J938">
        <f t="shared" si="93"/>
        <v>33.120437956204377</v>
      </c>
      <c r="K938">
        <f t="shared" si="94"/>
        <v>33.106874132515159</v>
      </c>
      <c r="L938">
        <f t="shared" si="95"/>
        <v>99.827942188575364</v>
      </c>
      <c r="N938">
        <f t="shared" si="96"/>
        <v>175.68410185822432</v>
      </c>
      <c r="P938" t="s">
        <v>36</v>
      </c>
      <c r="Q938">
        <v>0</v>
      </c>
      <c r="R938" t="s">
        <v>36</v>
      </c>
      <c r="S938">
        <v>0</v>
      </c>
      <c r="T938" t="s">
        <v>36</v>
      </c>
      <c r="U938">
        <v>57</v>
      </c>
      <c r="V938" t="s">
        <v>37</v>
      </c>
      <c r="W938">
        <v>64</v>
      </c>
      <c r="X938" t="s">
        <v>38</v>
      </c>
      <c r="Y938">
        <v>51</v>
      </c>
      <c r="Z938" t="s">
        <v>38</v>
      </c>
    </row>
    <row r="939" spans="1:40" x14ac:dyDescent="0.35">
      <c r="A939" t="s">
        <v>34</v>
      </c>
      <c r="B939" t="s">
        <v>35</v>
      </c>
      <c r="C939">
        <v>38.847200000000001</v>
      </c>
      <c r="D939">
        <v>-77.034540000000007</v>
      </c>
      <c r="E939">
        <v>3</v>
      </c>
      <c r="F939" s="1">
        <v>43600</v>
      </c>
      <c r="G939">
        <v>0</v>
      </c>
      <c r="H939">
        <f t="shared" si="91"/>
        <v>363</v>
      </c>
      <c r="I939">
        <f t="shared" si="92"/>
        <v>33.105022831050228</v>
      </c>
      <c r="J939">
        <f t="shared" si="93"/>
        <v>33.120437956204377</v>
      </c>
      <c r="K939">
        <f t="shared" si="94"/>
        <v>33.106874132515159</v>
      </c>
      <c r="L939">
        <f t="shared" si="95"/>
        <v>99.827942188575364</v>
      </c>
      <c r="N939">
        <f t="shared" si="96"/>
        <v>175.68410185822432</v>
      </c>
      <c r="P939" t="s">
        <v>36</v>
      </c>
      <c r="Q939">
        <v>0</v>
      </c>
      <c r="R939" t="s">
        <v>36</v>
      </c>
      <c r="S939">
        <v>0</v>
      </c>
      <c r="T939" t="s">
        <v>36</v>
      </c>
      <c r="U939">
        <v>62</v>
      </c>
      <c r="V939" t="s">
        <v>37</v>
      </c>
      <c r="W939">
        <v>76</v>
      </c>
      <c r="X939" t="s">
        <v>38</v>
      </c>
      <c r="Y939">
        <v>50</v>
      </c>
      <c r="Z939" t="s">
        <v>38</v>
      </c>
    </row>
    <row r="940" spans="1:40" x14ac:dyDescent="0.35">
      <c r="A940" t="s">
        <v>34</v>
      </c>
      <c r="B940" t="s">
        <v>35</v>
      </c>
      <c r="C940">
        <v>38.847200000000001</v>
      </c>
      <c r="D940">
        <v>-77.034540000000007</v>
      </c>
      <c r="E940">
        <v>3</v>
      </c>
      <c r="F940" s="1">
        <v>43602</v>
      </c>
      <c r="G940">
        <v>0</v>
      </c>
      <c r="H940">
        <f t="shared" si="91"/>
        <v>363</v>
      </c>
      <c r="I940">
        <f t="shared" si="92"/>
        <v>33.105022831050228</v>
      </c>
      <c r="J940">
        <f t="shared" si="93"/>
        <v>33.120437956204377</v>
      </c>
      <c r="K940">
        <f t="shared" si="94"/>
        <v>33.106874132515159</v>
      </c>
      <c r="L940">
        <f t="shared" si="95"/>
        <v>99.827942188575364</v>
      </c>
      <c r="N940">
        <f t="shared" si="96"/>
        <v>175.68410185822432</v>
      </c>
      <c r="P940" t="s">
        <v>36</v>
      </c>
      <c r="Q940">
        <v>0</v>
      </c>
      <c r="R940" t="s">
        <v>36</v>
      </c>
      <c r="S940">
        <v>0</v>
      </c>
      <c r="T940" t="s">
        <v>36</v>
      </c>
      <c r="U940">
        <v>67</v>
      </c>
      <c r="V940" t="s">
        <v>37</v>
      </c>
      <c r="W940">
        <v>82</v>
      </c>
      <c r="X940" t="s">
        <v>38</v>
      </c>
      <c r="Y940">
        <v>59</v>
      </c>
      <c r="Z940" t="s">
        <v>38</v>
      </c>
    </row>
    <row r="941" spans="1:40" x14ac:dyDescent="0.35">
      <c r="A941" t="s">
        <v>34</v>
      </c>
      <c r="B941" t="s">
        <v>35</v>
      </c>
      <c r="C941">
        <v>38.847200000000001</v>
      </c>
      <c r="D941">
        <v>-77.034540000000007</v>
      </c>
      <c r="E941">
        <v>3</v>
      </c>
      <c r="F941" s="1">
        <v>43603</v>
      </c>
      <c r="G941">
        <v>0</v>
      </c>
      <c r="H941">
        <f t="shared" si="91"/>
        <v>363</v>
      </c>
      <c r="I941">
        <f t="shared" si="92"/>
        <v>33.105022831050228</v>
      </c>
      <c r="J941">
        <f t="shared" si="93"/>
        <v>33.120437956204377</v>
      </c>
      <c r="K941">
        <f t="shared" si="94"/>
        <v>33.106874132515159</v>
      </c>
      <c r="L941">
        <f t="shared" si="95"/>
        <v>99.827942188575364</v>
      </c>
      <c r="N941">
        <f t="shared" si="96"/>
        <v>175.68410185822432</v>
      </c>
      <c r="P941" t="s">
        <v>39</v>
      </c>
      <c r="Q941">
        <v>0</v>
      </c>
      <c r="R941" t="s">
        <v>36</v>
      </c>
      <c r="S941">
        <v>0</v>
      </c>
      <c r="T941" t="s">
        <v>36</v>
      </c>
      <c r="U941">
        <v>75</v>
      </c>
      <c r="V941" t="s">
        <v>37</v>
      </c>
      <c r="W941">
        <v>84</v>
      </c>
      <c r="X941" t="s">
        <v>38</v>
      </c>
      <c r="Y941">
        <v>64</v>
      </c>
      <c r="Z941" t="s">
        <v>38</v>
      </c>
      <c r="AE941">
        <v>1</v>
      </c>
      <c r="AF941" t="s">
        <v>38</v>
      </c>
    </row>
    <row r="942" spans="1:40" x14ac:dyDescent="0.35">
      <c r="A942" t="s">
        <v>34</v>
      </c>
      <c r="B942" t="s">
        <v>35</v>
      </c>
      <c r="C942">
        <v>38.847200000000001</v>
      </c>
      <c r="D942">
        <v>-77.034540000000007</v>
      </c>
      <c r="E942">
        <v>3</v>
      </c>
      <c r="F942" s="1">
        <v>43605</v>
      </c>
      <c r="G942">
        <v>0</v>
      </c>
      <c r="H942">
        <f t="shared" si="91"/>
        <v>363</v>
      </c>
      <c r="I942">
        <f t="shared" si="92"/>
        <v>33.105022831050228</v>
      </c>
      <c r="J942">
        <f t="shared" si="93"/>
        <v>33.120437956204377</v>
      </c>
      <c r="K942">
        <f t="shared" si="94"/>
        <v>33.106874132515159</v>
      </c>
      <c r="L942">
        <f t="shared" si="95"/>
        <v>99.827942188575364</v>
      </c>
      <c r="N942">
        <f t="shared" si="96"/>
        <v>175.68410185822432</v>
      </c>
      <c r="P942" t="s">
        <v>39</v>
      </c>
      <c r="Q942">
        <v>0</v>
      </c>
      <c r="R942" t="s">
        <v>36</v>
      </c>
      <c r="S942">
        <v>0</v>
      </c>
      <c r="T942" t="s">
        <v>36</v>
      </c>
      <c r="U942">
        <v>80</v>
      </c>
      <c r="V942" t="s">
        <v>37</v>
      </c>
      <c r="W942">
        <v>90</v>
      </c>
      <c r="X942" t="s">
        <v>38</v>
      </c>
      <c r="Y942">
        <v>73</v>
      </c>
      <c r="Z942" t="s">
        <v>38</v>
      </c>
    </row>
    <row r="943" spans="1:40" x14ac:dyDescent="0.35">
      <c r="A943" t="s">
        <v>34</v>
      </c>
      <c r="B943" t="s">
        <v>35</v>
      </c>
      <c r="C943">
        <v>38.847200000000001</v>
      </c>
      <c r="D943">
        <v>-77.034540000000007</v>
      </c>
      <c r="E943">
        <v>3</v>
      </c>
      <c r="F943" s="1">
        <v>43606</v>
      </c>
      <c r="G943">
        <v>0</v>
      </c>
      <c r="H943">
        <f t="shared" si="91"/>
        <v>363</v>
      </c>
      <c r="I943">
        <f t="shared" si="92"/>
        <v>33.105022831050228</v>
      </c>
      <c r="J943">
        <f t="shared" si="93"/>
        <v>33.120437956204377</v>
      </c>
      <c r="K943">
        <f t="shared" si="94"/>
        <v>33.106874132515159</v>
      </c>
      <c r="L943">
        <f t="shared" si="95"/>
        <v>99.827942188575364</v>
      </c>
      <c r="N943">
        <f t="shared" si="96"/>
        <v>175.68410185822432</v>
      </c>
      <c r="P943" t="s">
        <v>36</v>
      </c>
      <c r="Q943">
        <v>0</v>
      </c>
      <c r="R943" t="s">
        <v>36</v>
      </c>
      <c r="S943">
        <v>0</v>
      </c>
      <c r="T943" t="s">
        <v>36</v>
      </c>
      <c r="U943">
        <v>70</v>
      </c>
      <c r="V943" t="s">
        <v>37</v>
      </c>
      <c r="W943">
        <v>73</v>
      </c>
      <c r="X943" t="s">
        <v>38</v>
      </c>
      <c r="Y943">
        <v>62</v>
      </c>
      <c r="Z943" t="s">
        <v>38</v>
      </c>
    </row>
    <row r="944" spans="1:40" x14ac:dyDescent="0.35">
      <c r="A944" t="s">
        <v>34</v>
      </c>
      <c r="B944" t="s">
        <v>35</v>
      </c>
      <c r="C944">
        <v>38.847200000000001</v>
      </c>
      <c r="D944">
        <v>-77.034540000000007</v>
      </c>
      <c r="E944">
        <v>3</v>
      </c>
      <c r="F944" s="1">
        <v>43607</v>
      </c>
      <c r="G944">
        <v>0</v>
      </c>
      <c r="H944">
        <f t="shared" si="91"/>
        <v>363</v>
      </c>
      <c r="I944">
        <f t="shared" si="92"/>
        <v>33.105022831050228</v>
      </c>
      <c r="J944">
        <f t="shared" si="93"/>
        <v>33.120437956204377</v>
      </c>
      <c r="K944">
        <f t="shared" si="94"/>
        <v>33.106874132515159</v>
      </c>
      <c r="L944">
        <f t="shared" si="95"/>
        <v>99.827942188575364</v>
      </c>
      <c r="N944">
        <f t="shared" si="96"/>
        <v>175.68410185822432</v>
      </c>
      <c r="P944" t="s">
        <v>36</v>
      </c>
      <c r="Q944">
        <v>0</v>
      </c>
      <c r="R944" t="s">
        <v>36</v>
      </c>
      <c r="S944">
        <v>0</v>
      </c>
      <c r="T944" t="s">
        <v>36</v>
      </c>
      <c r="U944">
        <v>65</v>
      </c>
      <c r="V944" t="s">
        <v>37</v>
      </c>
      <c r="W944">
        <v>72</v>
      </c>
      <c r="X944" t="s">
        <v>38</v>
      </c>
      <c r="Y944">
        <v>57</v>
      </c>
      <c r="Z944" t="s">
        <v>38</v>
      </c>
      <c r="AM944">
        <v>1</v>
      </c>
      <c r="AN944" t="s">
        <v>38</v>
      </c>
    </row>
    <row r="945" spans="1:32" x14ac:dyDescent="0.35">
      <c r="A945" t="s">
        <v>34</v>
      </c>
      <c r="B945" t="s">
        <v>35</v>
      </c>
      <c r="C945">
        <v>38.847200000000001</v>
      </c>
      <c r="D945">
        <v>-77.034540000000007</v>
      </c>
      <c r="E945">
        <v>3</v>
      </c>
      <c r="F945" s="1">
        <v>43609</v>
      </c>
      <c r="G945">
        <v>0</v>
      </c>
      <c r="H945">
        <f t="shared" si="91"/>
        <v>363</v>
      </c>
      <c r="I945">
        <f t="shared" si="92"/>
        <v>33.105022831050228</v>
      </c>
      <c r="J945">
        <f t="shared" si="93"/>
        <v>33.120437956204377</v>
      </c>
      <c r="K945">
        <f t="shared" si="94"/>
        <v>33.106874132515159</v>
      </c>
      <c r="L945">
        <f t="shared" si="95"/>
        <v>99.827942188575364</v>
      </c>
      <c r="N945">
        <f t="shared" si="96"/>
        <v>175.68410185822432</v>
      </c>
      <c r="P945" t="s">
        <v>36</v>
      </c>
      <c r="Q945">
        <v>0</v>
      </c>
      <c r="R945" t="s">
        <v>36</v>
      </c>
      <c r="S945">
        <v>0</v>
      </c>
      <c r="T945" t="s">
        <v>36</v>
      </c>
      <c r="U945">
        <v>75</v>
      </c>
      <c r="V945" t="s">
        <v>37</v>
      </c>
      <c r="W945">
        <v>84</v>
      </c>
      <c r="X945" t="s">
        <v>38</v>
      </c>
      <c r="Y945">
        <v>70</v>
      </c>
      <c r="Z945" t="s">
        <v>38</v>
      </c>
    </row>
    <row r="946" spans="1:32" x14ac:dyDescent="0.35">
      <c r="A946" t="s">
        <v>34</v>
      </c>
      <c r="B946" t="s">
        <v>35</v>
      </c>
      <c r="C946">
        <v>38.847200000000001</v>
      </c>
      <c r="D946">
        <v>-77.034540000000007</v>
      </c>
      <c r="E946">
        <v>3</v>
      </c>
      <c r="F946" s="1">
        <v>43610</v>
      </c>
      <c r="G946">
        <v>0</v>
      </c>
      <c r="H946">
        <f t="shared" si="91"/>
        <v>363</v>
      </c>
      <c r="I946">
        <f t="shared" si="92"/>
        <v>33.105022831050228</v>
      </c>
      <c r="J946">
        <f t="shared" si="93"/>
        <v>33.120437956204377</v>
      </c>
      <c r="K946">
        <f t="shared" si="94"/>
        <v>33.106874132515159</v>
      </c>
      <c r="L946">
        <f t="shared" si="95"/>
        <v>99.827942188575364</v>
      </c>
      <c r="N946">
        <f t="shared" si="96"/>
        <v>175.68410185822432</v>
      </c>
      <c r="P946" t="s">
        <v>39</v>
      </c>
      <c r="Q946">
        <v>0</v>
      </c>
      <c r="R946" t="s">
        <v>36</v>
      </c>
      <c r="S946">
        <v>0</v>
      </c>
      <c r="T946" t="s">
        <v>36</v>
      </c>
      <c r="U946">
        <v>74</v>
      </c>
      <c r="V946" t="s">
        <v>37</v>
      </c>
      <c r="W946">
        <v>82</v>
      </c>
      <c r="X946" t="s">
        <v>38</v>
      </c>
      <c r="Y946">
        <v>67</v>
      </c>
      <c r="Z946" t="s">
        <v>38</v>
      </c>
      <c r="AE946">
        <v>1</v>
      </c>
      <c r="AF946" t="s">
        <v>38</v>
      </c>
    </row>
    <row r="947" spans="1:32" x14ac:dyDescent="0.35">
      <c r="A947" t="s">
        <v>34</v>
      </c>
      <c r="B947" t="s">
        <v>35</v>
      </c>
      <c r="C947">
        <v>38.847200000000001</v>
      </c>
      <c r="D947">
        <v>-77.034540000000007</v>
      </c>
      <c r="E947">
        <v>3</v>
      </c>
      <c r="F947" s="1">
        <v>43612</v>
      </c>
      <c r="G947">
        <v>0</v>
      </c>
      <c r="H947">
        <f t="shared" si="91"/>
        <v>363</v>
      </c>
      <c r="I947">
        <f t="shared" si="92"/>
        <v>33.105022831050228</v>
      </c>
      <c r="J947">
        <f t="shared" si="93"/>
        <v>33.120437956204377</v>
      </c>
      <c r="K947">
        <f t="shared" si="94"/>
        <v>33.106874132515159</v>
      </c>
      <c r="L947">
        <f t="shared" si="95"/>
        <v>99.827942188575364</v>
      </c>
      <c r="N947">
        <f t="shared" si="96"/>
        <v>175.68410185822432</v>
      </c>
      <c r="P947" t="s">
        <v>36</v>
      </c>
      <c r="Q947">
        <v>0</v>
      </c>
      <c r="R947" t="s">
        <v>36</v>
      </c>
      <c r="S947">
        <v>0</v>
      </c>
      <c r="T947" t="s">
        <v>36</v>
      </c>
      <c r="U947">
        <v>78</v>
      </c>
      <c r="V947" t="s">
        <v>37</v>
      </c>
      <c r="W947">
        <v>85</v>
      </c>
      <c r="X947" t="s">
        <v>38</v>
      </c>
      <c r="Y947">
        <v>70</v>
      </c>
      <c r="Z947" t="s">
        <v>38</v>
      </c>
      <c r="AE947">
        <v>1</v>
      </c>
      <c r="AF947" t="s">
        <v>38</v>
      </c>
    </row>
    <row r="948" spans="1:32" x14ac:dyDescent="0.35">
      <c r="A948" t="s">
        <v>34</v>
      </c>
      <c r="B948" t="s">
        <v>35</v>
      </c>
      <c r="C948">
        <v>38.847200000000001</v>
      </c>
      <c r="D948">
        <v>-77.034540000000007</v>
      </c>
      <c r="E948">
        <v>3</v>
      </c>
      <c r="F948" s="1">
        <v>43614</v>
      </c>
      <c r="G948">
        <v>0</v>
      </c>
      <c r="H948">
        <f t="shared" si="91"/>
        <v>363</v>
      </c>
      <c r="I948">
        <f t="shared" si="92"/>
        <v>33.105022831050228</v>
      </c>
      <c r="J948">
        <f t="shared" si="93"/>
        <v>33.120437956204377</v>
      </c>
      <c r="K948">
        <f t="shared" si="94"/>
        <v>33.106874132515159</v>
      </c>
      <c r="L948">
        <f t="shared" si="95"/>
        <v>99.827942188575364</v>
      </c>
      <c r="N948">
        <f t="shared" si="96"/>
        <v>175.68410185822432</v>
      </c>
      <c r="P948" t="s">
        <v>36</v>
      </c>
      <c r="Q948">
        <v>0</v>
      </c>
      <c r="R948" t="s">
        <v>36</v>
      </c>
      <c r="S948">
        <v>0</v>
      </c>
      <c r="T948" t="s">
        <v>36</v>
      </c>
      <c r="U948">
        <v>83</v>
      </c>
      <c r="V948" t="s">
        <v>37</v>
      </c>
      <c r="W948">
        <v>93</v>
      </c>
      <c r="X948" t="s">
        <v>38</v>
      </c>
      <c r="Y948">
        <v>74</v>
      </c>
      <c r="Z948" t="s">
        <v>38</v>
      </c>
      <c r="AE948">
        <v>1</v>
      </c>
      <c r="AF948" t="s">
        <v>38</v>
      </c>
    </row>
    <row r="949" spans="1:32" x14ac:dyDescent="0.35">
      <c r="A949" t="s">
        <v>34</v>
      </c>
      <c r="B949" t="s">
        <v>35</v>
      </c>
      <c r="C949">
        <v>38.847200000000001</v>
      </c>
      <c r="D949">
        <v>-77.034540000000007</v>
      </c>
      <c r="E949">
        <v>3</v>
      </c>
      <c r="F949" s="1">
        <v>43616</v>
      </c>
      <c r="G949">
        <v>0</v>
      </c>
      <c r="H949">
        <f t="shared" si="91"/>
        <v>363</v>
      </c>
      <c r="I949">
        <f t="shared" si="92"/>
        <v>33.105022831050228</v>
      </c>
      <c r="J949">
        <f t="shared" si="93"/>
        <v>33.120437956204377</v>
      </c>
      <c r="K949">
        <f t="shared" si="94"/>
        <v>33.106874132515159</v>
      </c>
      <c r="L949">
        <f t="shared" si="95"/>
        <v>99.827942188575364</v>
      </c>
      <c r="N949">
        <f t="shared" si="96"/>
        <v>175.68410185822432</v>
      </c>
      <c r="P949" t="s">
        <v>36</v>
      </c>
      <c r="Q949">
        <v>0</v>
      </c>
      <c r="R949" t="s">
        <v>36</v>
      </c>
      <c r="S949">
        <v>0</v>
      </c>
      <c r="T949" t="s">
        <v>36</v>
      </c>
      <c r="U949">
        <v>76</v>
      </c>
      <c r="V949" t="s">
        <v>37</v>
      </c>
      <c r="W949">
        <v>85</v>
      </c>
      <c r="X949" t="s">
        <v>38</v>
      </c>
      <c r="Y949">
        <v>67</v>
      </c>
      <c r="Z949" t="s">
        <v>38</v>
      </c>
    </row>
    <row r="950" spans="1:32" x14ac:dyDescent="0.35">
      <c r="A950" t="s">
        <v>34</v>
      </c>
      <c r="B950" t="s">
        <v>35</v>
      </c>
      <c r="C950">
        <v>38.847200000000001</v>
      </c>
      <c r="D950">
        <v>-77.034540000000007</v>
      </c>
      <c r="E950">
        <v>3</v>
      </c>
      <c r="F950" s="1">
        <v>43617</v>
      </c>
      <c r="G950">
        <v>0</v>
      </c>
      <c r="H950">
        <f t="shared" si="91"/>
        <v>363</v>
      </c>
      <c r="I950">
        <f t="shared" si="92"/>
        <v>33.105022831050228</v>
      </c>
      <c r="J950">
        <f t="shared" si="93"/>
        <v>33.120437956204377</v>
      </c>
      <c r="K950">
        <f t="shared" si="94"/>
        <v>33.106874132515159</v>
      </c>
      <c r="L950">
        <f t="shared" si="95"/>
        <v>99.827942188575364</v>
      </c>
      <c r="N950">
        <f t="shared" si="96"/>
        <v>175.68410185822432</v>
      </c>
      <c r="P950" t="s">
        <v>36</v>
      </c>
      <c r="Q950">
        <v>0</v>
      </c>
      <c r="R950" t="s">
        <v>36</v>
      </c>
      <c r="S950">
        <v>0</v>
      </c>
      <c r="T950" t="s">
        <v>36</v>
      </c>
      <c r="U950">
        <v>77</v>
      </c>
      <c r="V950" t="s">
        <v>37</v>
      </c>
      <c r="W950">
        <v>87</v>
      </c>
      <c r="X950" t="s">
        <v>38</v>
      </c>
      <c r="Y950">
        <v>69</v>
      </c>
      <c r="Z950" t="s">
        <v>38</v>
      </c>
      <c r="AE950">
        <v>1</v>
      </c>
      <c r="AF950" t="s">
        <v>38</v>
      </c>
    </row>
    <row r="951" spans="1:32" x14ac:dyDescent="0.35">
      <c r="A951" t="s">
        <v>34</v>
      </c>
      <c r="B951" t="s">
        <v>35</v>
      </c>
      <c r="C951">
        <v>38.847200000000001</v>
      </c>
      <c r="D951">
        <v>-77.034540000000007</v>
      </c>
      <c r="E951">
        <v>3</v>
      </c>
      <c r="F951" s="1">
        <v>43619</v>
      </c>
      <c r="G951">
        <v>0</v>
      </c>
      <c r="H951">
        <f t="shared" si="91"/>
        <v>363</v>
      </c>
      <c r="I951">
        <f t="shared" si="92"/>
        <v>33.105022831050228</v>
      </c>
      <c r="J951">
        <f t="shared" si="93"/>
        <v>33.120437956204377</v>
      </c>
      <c r="K951">
        <f t="shared" si="94"/>
        <v>33.106874132515159</v>
      </c>
      <c r="L951">
        <f t="shared" si="95"/>
        <v>99.827942188575364</v>
      </c>
      <c r="N951">
        <f t="shared" si="96"/>
        <v>175.68410185822432</v>
      </c>
      <c r="P951" t="s">
        <v>36</v>
      </c>
      <c r="Q951">
        <v>0</v>
      </c>
      <c r="R951" t="s">
        <v>36</v>
      </c>
      <c r="S951">
        <v>0</v>
      </c>
      <c r="T951" t="s">
        <v>36</v>
      </c>
      <c r="U951">
        <v>69</v>
      </c>
      <c r="V951" t="s">
        <v>37</v>
      </c>
      <c r="W951">
        <v>76</v>
      </c>
      <c r="X951" t="s">
        <v>38</v>
      </c>
      <c r="Y951">
        <v>58</v>
      </c>
      <c r="Z951" t="s">
        <v>38</v>
      </c>
    </row>
    <row r="952" spans="1:32" x14ac:dyDescent="0.35">
      <c r="A952" t="s">
        <v>34</v>
      </c>
      <c r="B952" t="s">
        <v>35</v>
      </c>
      <c r="C952">
        <v>38.847200000000001</v>
      </c>
      <c r="D952">
        <v>-77.034540000000007</v>
      </c>
      <c r="E952">
        <v>3</v>
      </c>
      <c r="F952" s="1">
        <v>43620</v>
      </c>
      <c r="G952">
        <v>0</v>
      </c>
      <c r="H952">
        <f t="shared" si="91"/>
        <v>363</v>
      </c>
      <c r="I952">
        <f t="shared" si="92"/>
        <v>33.105022831050228</v>
      </c>
      <c r="J952">
        <f t="shared" si="93"/>
        <v>33.120437956204377</v>
      </c>
      <c r="K952">
        <f t="shared" si="94"/>
        <v>33.106874132515159</v>
      </c>
      <c r="L952">
        <f t="shared" si="95"/>
        <v>99.827942188575364</v>
      </c>
      <c r="N952">
        <f t="shared" si="96"/>
        <v>175.68410185822432</v>
      </c>
      <c r="P952" t="s">
        <v>36</v>
      </c>
      <c r="Q952">
        <v>0</v>
      </c>
      <c r="R952" t="s">
        <v>36</v>
      </c>
      <c r="S952">
        <v>0</v>
      </c>
      <c r="T952" t="s">
        <v>36</v>
      </c>
      <c r="U952">
        <v>67</v>
      </c>
      <c r="V952" t="s">
        <v>37</v>
      </c>
      <c r="W952">
        <v>78</v>
      </c>
      <c r="X952" t="s">
        <v>38</v>
      </c>
      <c r="Y952">
        <v>54</v>
      </c>
      <c r="Z952" t="s">
        <v>38</v>
      </c>
    </row>
    <row r="953" spans="1:32" x14ac:dyDescent="0.35">
      <c r="A953" t="s">
        <v>34</v>
      </c>
      <c r="B953" t="s">
        <v>35</v>
      </c>
      <c r="C953">
        <v>38.847200000000001</v>
      </c>
      <c r="D953">
        <v>-77.034540000000007</v>
      </c>
      <c r="E953">
        <v>3</v>
      </c>
      <c r="F953" s="1">
        <v>43622</v>
      </c>
      <c r="G953">
        <v>0</v>
      </c>
      <c r="H953">
        <f t="shared" si="91"/>
        <v>363</v>
      </c>
      <c r="I953">
        <f t="shared" si="92"/>
        <v>33.105022831050228</v>
      </c>
      <c r="J953">
        <f t="shared" si="93"/>
        <v>33.120437956204377</v>
      </c>
      <c r="K953">
        <f t="shared" si="94"/>
        <v>33.106874132515159</v>
      </c>
      <c r="L953">
        <f t="shared" si="95"/>
        <v>99.827942188575364</v>
      </c>
      <c r="N953">
        <f t="shared" si="96"/>
        <v>175.68410185822432</v>
      </c>
      <c r="P953" t="s">
        <v>39</v>
      </c>
      <c r="Q953">
        <v>0</v>
      </c>
      <c r="R953" t="s">
        <v>36</v>
      </c>
      <c r="S953">
        <v>0</v>
      </c>
      <c r="T953" t="s">
        <v>36</v>
      </c>
      <c r="U953">
        <v>80</v>
      </c>
      <c r="V953" t="s">
        <v>37</v>
      </c>
      <c r="W953">
        <v>90</v>
      </c>
      <c r="X953" t="s">
        <v>38</v>
      </c>
      <c r="Y953">
        <v>71</v>
      </c>
      <c r="Z953" t="s">
        <v>38</v>
      </c>
      <c r="AE953">
        <v>1</v>
      </c>
      <c r="AF953" t="s">
        <v>38</v>
      </c>
    </row>
    <row r="954" spans="1:32" x14ac:dyDescent="0.35">
      <c r="A954" t="s">
        <v>34</v>
      </c>
      <c r="B954" t="s">
        <v>35</v>
      </c>
      <c r="C954">
        <v>38.847200000000001</v>
      </c>
      <c r="D954">
        <v>-77.034540000000007</v>
      </c>
      <c r="E954">
        <v>3</v>
      </c>
      <c r="F954" s="1">
        <v>43623</v>
      </c>
      <c r="G954">
        <v>0</v>
      </c>
      <c r="H954">
        <f t="shared" si="91"/>
        <v>363</v>
      </c>
      <c r="I954">
        <f t="shared" si="92"/>
        <v>33.105022831050228</v>
      </c>
      <c r="J954">
        <f t="shared" si="93"/>
        <v>33.120437956204377</v>
      </c>
      <c r="K954">
        <f t="shared" si="94"/>
        <v>33.106874132515159</v>
      </c>
      <c r="L954">
        <f t="shared" si="95"/>
        <v>99.827942188575364</v>
      </c>
      <c r="N954">
        <f t="shared" si="96"/>
        <v>175.68410185822432</v>
      </c>
      <c r="P954" t="s">
        <v>36</v>
      </c>
      <c r="Q954">
        <v>0</v>
      </c>
      <c r="R954" t="s">
        <v>36</v>
      </c>
      <c r="S954">
        <v>0</v>
      </c>
      <c r="T954" t="s">
        <v>36</v>
      </c>
      <c r="U954">
        <v>77</v>
      </c>
      <c r="V954" t="s">
        <v>37</v>
      </c>
      <c r="W954">
        <v>81</v>
      </c>
      <c r="X954" t="s">
        <v>38</v>
      </c>
      <c r="Y954">
        <v>71</v>
      </c>
      <c r="Z954" t="s">
        <v>38</v>
      </c>
    </row>
    <row r="955" spans="1:32" x14ac:dyDescent="0.35">
      <c r="A955" t="s">
        <v>34</v>
      </c>
      <c r="B955" t="s">
        <v>35</v>
      </c>
      <c r="C955">
        <v>38.847200000000001</v>
      </c>
      <c r="D955">
        <v>-77.034540000000007</v>
      </c>
      <c r="E955">
        <v>3</v>
      </c>
      <c r="F955" s="1">
        <v>43624</v>
      </c>
      <c r="G955">
        <v>0</v>
      </c>
      <c r="H955">
        <f t="shared" si="91"/>
        <v>363</v>
      </c>
      <c r="I955">
        <f t="shared" si="92"/>
        <v>33.105022831050228</v>
      </c>
      <c r="J955">
        <f t="shared" si="93"/>
        <v>33.120437956204377</v>
      </c>
      <c r="K955">
        <f t="shared" si="94"/>
        <v>33.106874132515159</v>
      </c>
      <c r="L955">
        <f t="shared" si="95"/>
        <v>99.827942188575364</v>
      </c>
      <c r="N955">
        <f t="shared" si="96"/>
        <v>175.68410185822432</v>
      </c>
      <c r="P955" t="s">
        <v>36</v>
      </c>
      <c r="Q955">
        <v>0</v>
      </c>
      <c r="R955" t="s">
        <v>36</v>
      </c>
      <c r="S955">
        <v>0</v>
      </c>
      <c r="T955" t="s">
        <v>36</v>
      </c>
      <c r="U955">
        <v>76</v>
      </c>
      <c r="V955" t="s">
        <v>37</v>
      </c>
      <c r="W955">
        <v>83</v>
      </c>
      <c r="X955" t="s">
        <v>38</v>
      </c>
      <c r="Y955">
        <v>68</v>
      </c>
      <c r="Z955" t="s">
        <v>38</v>
      </c>
    </row>
    <row r="956" spans="1:32" x14ac:dyDescent="0.35">
      <c r="A956" t="s">
        <v>34</v>
      </c>
      <c r="B956" t="s">
        <v>35</v>
      </c>
      <c r="C956">
        <v>38.847200000000001</v>
      </c>
      <c r="D956">
        <v>-77.034540000000007</v>
      </c>
      <c r="E956">
        <v>3</v>
      </c>
      <c r="F956" s="1">
        <v>43630</v>
      </c>
      <c r="G956">
        <v>0</v>
      </c>
      <c r="H956">
        <f t="shared" si="91"/>
        <v>363</v>
      </c>
      <c r="I956">
        <f t="shared" si="92"/>
        <v>33.105022831050228</v>
      </c>
      <c r="J956">
        <f t="shared" si="93"/>
        <v>33.120437956204377</v>
      </c>
      <c r="K956">
        <f t="shared" si="94"/>
        <v>33.106874132515159</v>
      </c>
      <c r="L956">
        <f t="shared" si="95"/>
        <v>99.827942188575364</v>
      </c>
      <c r="N956">
        <f t="shared" si="96"/>
        <v>175.68410185822432</v>
      </c>
      <c r="P956" t="s">
        <v>36</v>
      </c>
      <c r="Q956">
        <v>0</v>
      </c>
      <c r="R956" t="s">
        <v>36</v>
      </c>
      <c r="S956">
        <v>0</v>
      </c>
      <c r="T956" t="s">
        <v>36</v>
      </c>
      <c r="U956">
        <v>67</v>
      </c>
      <c r="V956" t="s">
        <v>37</v>
      </c>
      <c r="W956">
        <v>79</v>
      </c>
      <c r="X956" t="s">
        <v>38</v>
      </c>
      <c r="Y956">
        <v>57</v>
      </c>
      <c r="Z956" t="s">
        <v>38</v>
      </c>
    </row>
    <row r="957" spans="1:32" x14ac:dyDescent="0.35">
      <c r="A957" t="s">
        <v>34</v>
      </c>
      <c r="B957" t="s">
        <v>35</v>
      </c>
      <c r="C957">
        <v>38.847200000000001</v>
      </c>
      <c r="D957">
        <v>-77.034540000000007</v>
      </c>
      <c r="E957">
        <v>3</v>
      </c>
      <c r="F957" s="1">
        <v>43631</v>
      </c>
      <c r="G957">
        <v>0</v>
      </c>
      <c r="H957">
        <f t="shared" si="91"/>
        <v>363</v>
      </c>
      <c r="I957">
        <f t="shared" si="92"/>
        <v>33.105022831050228</v>
      </c>
      <c r="J957">
        <f t="shared" si="93"/>
        <v>33.120437956204377</v>
      </c>
      <c r="K957">
        <f t="shared" si="94"/>
        <v>33.106874132515159</v>
      </c>
      <c r="L957">
        <f t="shared" si="95"/>
        <v>99.827942188575364</v>
      </c>
      <c r="N957">
        <f t="shared" si="96"/>
        <v>175.68410185822432</v>
      </c>
      <c r="P957" t="s">
        <v>36</v>
      </c>
      <c r="Q957">
        <v>0</v>
      </c>
      <c r="R957" t="s">
        <v>36</v>
      </c>
      <c r="S957">
        <v>0</v>
      </c>
      <c r="T957" t="s">
        <v>36</v>
      </c>
      <c r="U957">
        <v>71</v>
      </c>
      <c r="V957" t="s">
        <v>37</v>
      </c>
      <c r="W957">
        <v>84</v>
      </c>
      <c r="X957" t="s">
        <v>38</v>
      </c>
      <c r="Y957">
        <v>61</v>
      </c>
      <c r="Z957" t="s">
        <v>38</v>
      </c>
    </row>
    <row r="958" spans="1:32" x14ac:dyDescent="0.35">
      <c r="A958" t="s">
        <v>34</v>
      </c>
      <c r="B958" t="s">
        <v>35</v>
      </c>
      <c r="C958">
        <v>38.847200000000001</v>
      </c>
      <c r="D958">
        <v>-77.034540000000007</v>
      </c>
      <c r="E958">
        <v>3</v>
      </c>
      <c r="F958" s="1">
        <v>43632</v>
      </c>
      <c r="G958">
        <v>0</v>
      </c>
      <c r="H958">
        <f t="shared" si="91"/>
        <v>363</v>
      </c>
      <c r="I958">
        <f t="shared" si="92"/>
        <v>33.105022831050228</v>
      </c>
      <c r="J958">
        <f t="shared" si="93"/>
        <v>33.120437956204377</v>
      </c>
      <c r="K958">
        <f t="shared" si="94"/>
        <v>33.106874132515159</v>
      </c>
      <c r="L958">
        <f t="shared" si="95"/>
        <v>99.827942188575364</v>
      </c>
      <c r="N958">
        <f t="shared" si="96"/>
        <v>175.68410185822432</v>
      </c>
      <c r="P958" t="s">
        <v>39</v>
      </c>
      <c r="Q958">
        <v>0</v>
      </c>
      <c r="R958" t="s">
        <v>36</v>
      </c>
      <c r="S958">
        <v>0</v>
      </c>
      <c r="T958" t="s">
        <v>36</v>
      </c>
      <c r="U958">
        <v>77</v>
      </c>
      <c r="V958" t="s">
        <v>37</v>
      </c>
      <c r="W958">
        <v>87</v>
      </c>
      <c r="X958" t="s">
        <v>38</v>
      </c>
      <c r="Y958">
        <v>68</v>
      </c>
      <c r="Z958" t="s">
        <v>38</v>
      </c>
    </row>
    <row r="959" spans="1:32" x14ac:dyDescent="0.35">
      <c r="A959" t="s">
        <v>34</v>
      </c>
      <c r="B959" t="s">
        <v>35</v>
      </c>
      <c r="C959">
        <v>38.847200000000001</v>
      </c>
      <c r="D959">
        <v>-77.034540000000007</v>
      </c>
      <c r="E959">
        <v>3</v>
      </c>
      <c r="F959" s="1">
        <v>43635</v>
      </c>
      <c r="G959">
        <v>0</v>
      </c>
      <c r="H959">
        <f t="shared" si="91"/>
        <v>363</v>
      </c>
      <c r="I959">
        <f t="shared" si="92"/>
        <v>33.105022831050228</v>
      </c>
      <c r="J959">
        <f t="shared" si="93"/>
        <v>33.120437956204377</v>
      </c>
      <c r="K959">
        <f t="shared" si="94"/>
        <v>33.106874132515159</v>
      </c>
      <c r="L959">
        <f t="shared" si="95"/>
        <v>99.827942188575364</v>
      </c>
      <c r="N959">
        <f t="shared" si="96"/>
        <v>175.68410185822432</v>
      </c>
      <c r="P959" t="s">
        <v>39</v>
      </c>
      <c r="Q959">
        <v>0</v>
      </c>
      <c r="R959" t="s">
        <v>36</v>
      </c>
      <c r="S959">
        <v>0</v>
      </c>
      <c r="T959" t="s">
        <v>36</v>
      </c>
      <c r="U959">
        <v>77</v>
      </c>
      <c r="V959" t="s">
        <v>37</v>
      </c>
      <c r="W959">
        <v>87</v>
      </c>
      <c r="X959" t="s">
        <v>38</v>
      </c>
      <c r="Y959">
        <v>72</v>
      </c>
      <c r="Z959" t="s">
        <v>38</v>
      </c>
      <c r="AE959">
        <v>1</v>
      </c>
      <c r="AF959" t="s">
        <v>38</v>
      </c>
    </row>
    <row r="960" spans="1:32" x14ac:dyDescent="0.35">
      <c r="A960" t="s">
        <v>34</v>
      </c>
      <c r="B960" t="s">
        <v>35</v>
      </c>
      <c r="C960">
        <v>38.847200000000001</v>
      </c>
      <c r="D960">
        <v>-77.034540000000007</v>
      </c>
      <c r="E960">
        <v>3</v>
      </c>
      <c r="F960" s="1">
        <v>43637</v>
      </c>
      <c r="G960">
        <v>0</v>
      </c>
      <c r="H960">
        <f t="shared" si="91"/>
        <v>363</v>
      </c>
      <c r="I960">
        <f t="shared" si="92"/>
        <v>33.105022831050228</v>
      </c>
      <c r="J960">
        <f t="shared" si="93"/>
        <v>33.120437956204377</v>
      </c>
      <c r="K960">
        <f t="shared" si="94"/>
        <v>33.106874132515159</v>
      </c>
      <c r="L960">
        <f t="shared" si="95"/>
        <v>99.827942188575364</v>
      </c>
      <c r="N960">
        <f t="shared" si="96"/>
        <v>175.68410185822432</v>
      </c>
      <c r="P960" t="s">
        <v>39</v>
      </c>
      <c r="Q960">
        <v>0</v>
      </c>
      <c r="R960" t="s">
        <v>36</v>
      </c>
      <c r="S960">
        <v>0</v>
      </c>
      <c r="T960" t="s">
        <v>36</v>
      </c>
      <c r="U960">
        <v>77</v>
      </c>
      <c r="V960" t="s">
        <v>37</v>
      </c>
      <c r="W960">
        <v>85</v>
      </c>
      <c r="X960" t="s">
        <v>38</v>
      </c>
      <c r="Y960">
        <v>71</v>
      </c>
      <c r="Z960" t="s">
        <v>38</v>
      </c>
    </row>
    <row r="961" spans="1:32" x14ac:dyDescent="0.35">
      <c r="A961" t="s">
        <v>34</v>
      </c>
      <c r="B961" t="s">
        <v>35</v>
      </c>
      <c r="C961">
        <v>38.847200000000001</v>
      </c>
      <c r="D961">
        <v>-77.034540000000007</v>
      </c>
      <c r="E961">
        <v>3</v>
      </c>
      <c r="F961" s="1">
        <v>43638</v>
      </c>
      <c r="G961">
        <v>0</v>
      </c>
      <c r="H961">
        <f t="shared" si="91"/>
        <v>363</v>
      </c>
      <c r="I961">
        <f t="shared" si="92"/>
        <v>33.105022831050228</v>
      </c>
      <c r="J961">
        <f t="shared" si="93"/>
        <v>33.120437956204377</v>
      </c>
      <c r="K961">
        <f t="shared" si="94"/>
        <v>33.106874132515159</v>
      </c>
      <c r="L961">
        <f t="shared" si="95"/>
        <v>99.827942188575364</v>
      </c>
      <c r="N961">
        <f t="shared" si="96"/>
        <v>175.68410185822432</v>
      </c>
      <c r="P961" t="s">
        <v>36</v>
      </c>
      <c r="Q961">
        <v>0</v>
      </c>
      <c r="R961" t="s">
        <v>36</v>
      </c>
      <c r="S961">
        <v>0</v>
      </c>
      <c r="T961" t="s">
        <v>36</v>
      </c>
      <c r="U961">
        <v>76</v>
      </c>
      <c r="V961" t="s">
        <v>37</v>
      </c>
      <c r="W961">
        <v>83</v>
      </c>
      <c r="X961" t="s">
        <v>38</v>
      </c>
      <c r="Y961">
        <v>66</v>
      </c>
      <c r="Z961" t="s">
        <v>38</v>
      </c>
    </row>
    <row r="962" spans="1:32" x14ac:dyDescent="0.35">
      <c r="A962" t="s">
        <v>34</v>
      </c>
      <c r="B962" t="s">
        <v>35</v>
      </c>
      <c r="C962">
        <v>38.847200000000001</v>
      </c>
      <c r="D962">
        <v>-77.034540000000007</v>
      </c>
      <c r="E962">
        <v>3</v>
      </c>
      <c r="F962" s="1">
        <v>43639</v>
      </c>
      <c r="G962">
        <v>0</v>
      </c>
      <c r="H962">
        <f t="shared" si="91"/>
        <v>363</v>
      </c>
      <c r="I962">
        <f t="shared" si="92"/>
        <v>33.105022831050228</v>
      </c>
      <c r="J962">
        <f t="shared" si="93"/>
        <v>33.120437956204377</v>
      </c>
      <c r="K962">
        <f t="shared" si="94"/>
        <v>33.106874132515159</v>
      </c>
      <c r="L962">
        <f t="shared" si="95"/>
        <v>99.827942188575364</v>
      </c>
      <c r="N962">
        <f t="shared" si="96"/>
        <v>175.68410185822432</v>
      </c>
      <c r="P962" t="s">
        <v>36</v>
      </c>
      <c r="Q962">
        <v>0</v>
      </c>
      <c r="R962" t="s">
        <v>36</v>
      </c>
      <c r="S962">
        <v>0</v>
      </c>
      <c r="T962" t="s">
        <v>36</v>
      </c>
      <c r="U962">
        <v>75</v>
      </c>
      <c r="V962" t="s">
        <v>37</v>
      </c>
      <c r="W962">
        <v>84</v>
      </c>
      <c r="X962" t="s">
        <v>38</v>
      </c>
      <c r="Y962">
        <v>63</v>
      </c>
      <c r="Z962" t="s">
        <v>38</v>
      </c>
    </row>
    <row r="963" spans="1:32" x14ac:dyDescent="0.35">
      <c r="A963" t="s">
        <v>34</v>
      </c>
      <c r="B963" t="s">
        <v>35</v>
      </c>
      <c r="C963">
        <v>38.847200000000001</v>
      </c>
      <c r="D963">
        <v>-77.034540000000007</v>
      </c>
      <c r="E963">
        <v>3</v>
      </c>
      <c r="F963" s="1">
        <v>43642</v>
      </c>
      <c r="G963">
        <v>0</v>
      </c>
      <c r="H963">
        <f t="shared" si="91"/>
        <v>363</v>
      </c>
      <c r="I963">
        <f t="shared" si="92"/>
        <v>33.105022831050228</v>
      </c>
      <c r="J963">
        <f t="shared" si="93"/>
        <v>33.120437956204377</v>
      </c>
      <c r="K963">
        <f t="shared" si="94"/>
        <v>33.106874132515159</v>
      </c>
      <c r="L963">
        <f t="shared" si="95"/>
        <v>99.827942188575364</v>
      </c>
      <c r="N963">
        <f t="shared" si="96"/>
        <v>175.68410185822432</v>
      </c>
      <c r="P963" t="s">
        <v>36</v>
      </c>
      <c r="Q963">
        <v>0</v>
      </c>
      <c r="R963" t="s">
        <v>36</v>
      </c>
      <c r="S963">
        <v>0</v>
      </c>
      <c r="T963" t="s">
        <v>36</v>
      </c>
      <c r="U963">
        <v>83</v>
      </c>
      <c r="V963" t="s">
        <v>37</v>
      </c>
      <c r="W963">
        <v>91</v>
      </c>
      <c r="X963" t="s">
        <v>38</v>
      </c>
      <c r="Y963">
        <v>72</v>
      </c>
      <c r="Z963" t="s">
        <v>38</v>
      </c>
    </row>
    <row r="964" spans="1:32" x14ac:dyDescent="0.35">
      <c r="A964" t="s">
        <v>34</v>
      </c>
      <c r="B964" t="s">
        <v>35</v>
      </c>
      <c r="C964">
        <v>38.847200000000001</v>
      </c>
      <c r="D964">
        <v>-77.034540000000007</v>
      </c>
      <c r="E964">
        <v>3</v>
      </c>
      <c r="F964" s="1">
        <v>43643</v>
      </c>
      <c r="G964">
        <v>0</v>
      </c>
      <c r="H964">
        <f t="shared" si="91"/>
        <v>363</v>
      </c>
      <c r="I964">
        <f t="shared" si="92"/>
        <v>33.105022831050228</v>
      </c>
      <c r="J964">
        <f t="shared" si="93"/>
        <v>33.120437956204377</v>
      </c>
      <c r="K964">
        <f t="shared" si="94"/>
        <v>33.106874132515159</v>
      </c>
      <c r="L964">
        <f t="shared" si="95"/>
        <v>99.827942188575364</v>
      </c>
      <c r="N964">
        <f t="shared" si="96"/>
        <v>175.68410185822432</v>
      </c>
      <c r="P964" t="s">
        <v>39</v>
      </c>
      <c r="Q964">
        <v>0</v>
      </c>
      <c r="R964" t="s">
        <v>36</v>
      </c>
      <c r="S964">
        <v>0</v>
      </c>
      <c r="T964" t="s">
        <v>36</v>
      </c>
      <c r="U964">
        <v>84</v>
      </c>
      <c r="V964" t="s">
        <v>37</v>
      </c>
      <c r="W964">
        <v>92</v>
      </c>
      <c r="X964" t="s">
        <v>38</v>
      </c>
      <c r="Y964">
        <v>74</v>
      </c>
      <c r="Z964" t="s">
        <v>38</v>
      </c>
      <c r="AE964">
        <v>1</v>
      </c>
      <c r="AF964" t="s">
        <v>38</v>
      </c>
    </row>
    <row r="965" spans="1:32" x14ac:dyDescent="0.35">
      <c r="A965" t="s">
        <v>34</v>
      </c>
      <c r="B965" t="s">
        <v>35</v>
      </c>
      <c r="C965">
        <v>38.847200000000001</v>
      </c>
      <c r="D965">
        <v>-77.034540000000007</v>
      </c>
      <c r="E965">
        <v>3</v>
      </c>
      <c r="F965" s="1">
        <v>43644</v>
      </c>
      <c r="G965">
        <v>0</v>
      </c>
      <c r="H965">
        <f t="shared" ref="H965:H1028" si="97">_xlfn.RANK.EQ(G965,$G$4:$G$1098,0)</f>
        <v>363</v>
      </c>
      <c r="I965">
        <f t="shared" ref="I965:I1028" si="98">((H965-$I$3)/$H$2)*$G$2</f>
        <v>33.105022831050228</v>
      </c>
      <c r="J965">
        <f t="shared" ref="J965:J1028" si="99">(H965*$G$2)/($H$2+$J$3)</f>
        <v>33.120437956204377</v>
      </c>
      <c r="K965">
        <f t="shared" ref="K965:K1028" si="100">((H965-$K$3)/($H$2+$L$3))*$G$2</f>
        <v>33.106874132515159</v>
      </c>
      <c r="L965">
        <f t="shared" ref="L965:L1028" si="101">((H965-$M$3)/($M$2+$N$3))*$G$2</f>
        <v>99.827942188575364</v>
      </c>
      <c r="N965">
        <f t="shared" si="96"/>
        <v>175.68410185822432</v>
      </c>
      <c r="P965" t="s">
        <v>39</v>
      </c>
      <c r="Q965">
        <v>0</v>
      </c>
      <c r="R965" t="s">
        <v>36</v>
      </c>
      <c r="S965">
        <v>0</v>
      </c>
      <c r="T965" t="s">
        <v>36</v>
      </c>
      <c r="U965">
        <v>81</v>
      </c>
      <c r="V965" t="s">
        <v>37</v>
      </c>
      <c r="W965">
        <v>95</v>
      </c>
      <c r="X965" t="s">
        <v>38</v>
      </c>
      <c r="Y965">
        <v>72</v>
      </c>
      <c r="Z965" t="s">
        <v>38</v>
      </c>
      <c r="AE965">
        <v>1</v>
      </c>
      <c r="AF965" t="s">
        <v>38</v>
      </c>
    </row>
    <row r="966" spans="1:32" x14ac:dyDescent="0.35">
      <c r="A966" t="s">
        <v>34</v>
      </c>
      <c r="B966" t="s">
        <v>35</v>
      </c>
      <c r="C966">
        <v>38.847200000000001</v>
      </c>
      <c r="D966">
        <v>-77.034540000000007</v>
      </c>
      <c r="E966">
        <v>3</v>
      </c>
      <c r="F966" s="1">
        <v>43646</v>
      </c>
      <c r="G966">
        <v>0</v>
      </c>
      <c r="H966">
        <f t="shared" si="97"/>
        <v>363</v>
      </c>
      <c r="I966">
        <f t="shared" si="98"/>
        <v>33.105022831050228</v>
      </c>
      <c r="J966">
        <f t="shared" si="99"/>
        <v>33.120437956204377</v>
      </c>
      <c r="K966">
        <f t="shared" si="100"/>
        <v>33.106874132515159</v>
      </c>
      <c r="L966">
        <f t="shared" si="101"/>
        <v>99.827942188575364</v>
      </c>
      <c r="N966">
        <f t="shared" si="96"/>
        <v>175.68410185822432</v>
      </c>
      <c r="P966" t="s">
        <v>39</v>
      </c>
      <c r="Q966">
        <v>0</v>
      </c>
      <c r="R966" t="s">
        <v>36</v>
      </c>
      <c r="S966">
        <v>0</v>
      </c>
      <c r="T966" t="s">
        <v>36</v>
      </c>
      <c r="U966">
        <v>82</v>
      </c>
      <c r="V966" t="s">
        <v>37</v>
      </c>
      <c r="W966">
        <v>92</v>
      </c>
      <c r="X966" t="s">
        <v>38</v>
      </c>
      <c r="Y966">
        <v>73</v>
      </c>
      <c r="Z966" t="s">
        <v>38</v>
      </c>
    </row>
    <row r="967" spans="1:32" x14ac:dyDescent="0.35">
      <c r="A967" t="s">
        <v>34</v>
      </c>
      <c r="B967" t="s">
        <v>35</v>
      </c>
      <c r="C967">
        <v>38.847200000000001</v>
      </c>
      <c r="D967">
        <v>-77.034540000000007</v>
      </c>
      <c r="E967">
        <v>3</v>
      </c>
      <c r="F967" s="1">
        <v>43647</v>
      </c>
      <c r="G967">
        <v>0</v>
      </c>
      <c r="H967">
        <f t="shared" si="97"/>
        <v>363</v>
      </c>
      <c r="I967">
        <f t="shared" si="98"/>
        <v>33.105022831050228</v>
      </c>
      <c r="J967">
        <f t="shared" si="99"/>
        <v>33.120437956204377</v>
      </c>
      <c r="K967">
        <f t="shared" si="100"/>
        <v>33.106874132515159</v>
      </c>
      <c r="L967">
        <f t="shared" si="101"/>
        <v>99.827942188575364</v>
      </c>
      <c r="N967">
        <f t="shared" ref="N967:N1030" si="102">N966+M967</f>
        <v>175.68410185822432</v>
      </c>
      <c r="P967" t="s">
        <v>36</v>
      </c>
      <c r="Q967">
        <v>0</v>
      </c>
      <c r="R967" t="s">
        <v>36</v>
      </c>
      <c r="S967">
        <v>0</v>
      </c>
      <c r="T967" t="s">
        <v>36</v>
      </c>
      <c r="U967">
        <v>80</v>
      </c>
      <c r="V967" t="s">
        <v>37</v>
      </c>
      <c r="W967">
        <v>88</v>
      </c>
      <c r="X967" t="s">
        <v>38</v>
      </c>
      <c r="Y967">
        <v>69</v>
      </c>
      <c r="Z967" t="s">
        <v>38</v>
      </c>
    </row>
    <row r="968" spans="1:32" x14ac:dyDescent="0.35">
      <c r="A968" t="s">
        <v>34</v>
      </c>
      <c r="B968" t="s">
        <v>35</v>
      </c>
      <c r="C968">
        <v>38.847200000000001</v>
      </c>
      <c r="D968">
        <v>-77.034540000000007</v>
      </c>
      <c r="E968">
        <v>3</v>
      </c>
      <c r="F968" s="1">
        <v>43649</v>
      </c>
      <c r="G968">
        <v>0</v>
      </c>
      <c r="H968">
        <f t="shared" si="97"/>
        <v>363</v>
      </c>
      <c r="I968">
        <f t="shared" si="98"/>
        <v>33.105022831050228</v>
      </c>
      <c r="J968">
        <f t="shared" si="99"/>
        <v>33.120437956204377</v>
      </c>
      <c r="K968">
        <f t="shared" si="100"/>
        <v>33.106874132515159</v>
      </c>
      <c r="L968">
        <f t="shared" si="101"/>
        <v>99.827942188575364</v>
      </c>
      <c r="N968">
        <f t="shared" si="102"/>
        <v>175.68410185822432</v>
      </c>
      <c r="P968" t="s">
        <v>39</v>
      </c>
      <c r="Q968">
        <v>0</v>
      </c>
      <c r="R968" t="s">
        <v>36</v>
      </c>
      <c r="S968">
        <v>0</v>
      </c>
      <c r="T968" t="s">
        <v>36</v>
      </c>
      <c r="U968">
        <v>82</v>
      </c>
      <c r="V968" t="s">
        <v>37</v>
      </c>
      <c r="W968">
        <v>93</v>
      </c>
      <c r="X968" t="s">
        <v>38</v>
      </c>
      <c r="Y968">
        <v>73</v>
      </c>
      <c r="Z968" t="s">
        <v>38</v>
      </c>
    </row>
    <row r="969" spans="1:32" x14ac:dyDescent="0.35">
      <c r="A969" t="s">
        <v>34</v>
      </c>
      <c r="B969" t="s">
        <v>35</v>
      </c>
      <c r="C969">
        <v>38.847200000000001</v>
      </c>
      <c r="D969">
        <v>-77.034540000000007</v>
      </c>
      <c r="E969">
        <v>3</v>
      </c>
      <c r="F969" s="1">
        <v>43653</v>
      </c>
      <c r="G969">
        <v>0</v>
      </c>
      <c r="H969">
        <f t="shared" si="97"/>
        <v>363</v>
      </c>
      <c r="I969">
        <f t="shared" si="98"/>
        <v>33.105022831050228</v>
      </c>
      <c r="J969">
        <f t="shared" si="99"/>
        <v>33.120437956204377</v>
      </c>
      <c r="K969">
        <f t="shared" si="100"/>
        <v>33.106874132515159</v>
      </c>
      <c r="L969">
        <f t="shared" si="101"/>
        <v>99.827942188575364</v>
      </c>
      <c r="N969">
        <f t="shared" si="102"/>
        <v>175.68410185822432</v>
      </c>
      <c r="P969" t="s">
        <v>36</v>
      </c>
      <c r="Q969">
        <v>0</v>
      </c>
      <c r="R969" t="s">
        <v>36</v>
      </c>
      <c r="S969">
        <v>0</v>
      </c>
      <c r="T969" t="s">
        <v>36</v>
      </c>
      <c r="U969">
        <v>80</v>
      </c>
      <c r="V969" t="s">
        <v>37</v>
      </c>
      <c r="W969">
        <v>89</v>
      </c>
      <c r="X969" t="s">
        <v>38</v>
      </c>
      <c r="Y969">
        <v>75</v>
      </c>
      <c r="Z969" t="s">
        <v>38</v>
      </c>
      <c r="AE969">
        <v>1</v>
      </c>
      <c r="AF969" t="s">
        <v>38</v>
      </c>
    </row>
    <row r="970" spans="1:32" x14ac:dyDescent="0.35">
      <c r="A970" t="s">
        <v>34</v>
      </c>
      <c r="B970" t="s">
        <v>35</v>
      </c>
      <c r="C970">
        <v>38.847200000000001</v>
      </c>
      <c r="D970">
        <v>-77.034540000000007</v>
      </c>
      <c r="E970">
        <v>3</v>
      </c>
      <c r="F970" s="1">
        <v>43655</v>
      </c>
      <c r="G970">
        <v>0</v>
      </c>
      <c r="H970">
        <f t="shared" si="97"/>
        <v>363</v>
      </c>
      <c r="I970">
        <f t="shared" si="98"/>
        <v>33.105022831050228</v>
      </c>
      <c r="J970">
        <f t="shared" si="99"/>
        <v>33.120437956204377</v>
      </c>
      <c r="K970">
        <f t="shared" si="100"/>
        <v>33.106874132515159</v>
      </c>
      <c r="L970">
        <f t="shared" si="101"/>
        <v>99.827942188575364</v>
      </c>
      <c r="N970">
        <f t="shared" si="102"/>
        <v>175.68410185822432</v>
      </c>
      <c r="P970" t="s">
        <v>36</v>
      </c>
      <c r="Q970">
        <v>0</v>
      </c>
      <c r="R970" t="s">
        <v>36</v>
      </c>
      <c r="S970">
        <v>0</v>
      </c>
      <c r="T970" t="s">
        <v>36</v>
      </c>
      <c r="U970">
        <v>76</v>
      </c>
      <c r="V970" t="s">
        <v>37</v>
      </c>
      <c r="W970">
        <v>86</v>
      </c>
      <c r="X970" t="s">
        <v>38</v>
      </c>
      <c r="Y970">
        <v>67</v>
      </c>
      <c r="Z970" t="s">
        <v>38</v>
      </c>
    </row>
    <row r="971" spans="1:32" x14ac:dyDescent="0.35">
      <c r="A971" t="s">
        <v>34</v>
      </c>
      <c r="B971" t="s">
        <v>35</v>
      </c>
      <c r="C971">
        <v>38.847200000000001</v>
      </c>
      <c r="D971">
        <v>-77.034540000000007</v>
      </c>
      <c r="E971">
        <v>3</v>
      </c>
      <c r="F971" s="1">
        <v>43656</v>
      </c>
      <c r="G971">
        <v>0</v>
      </c>
      <c r="H971">
        <f t="shared" si="97"/>
        <v>363</v>
      </c>
      <c r="I971">
        <f t="shared" si="98"/>
        <v>33.105022831050228</v>
      </c>
      <c r="J971">
        <f t="shared" si="99"/>
        <v>33.120437956204377</v>
      </c>
      <c r="K971">
        <f t="shared" si="100"/>
        <v>33.106874132515159</v>
      </c>
      <c r="L971">
        <f t="shared" si="101"/>
        <v>99.827942188575364</v>
      </c>
      <c r="N971">
        <f t="shared" si="102"/>
        <v>175.68410185822432</v>
      </c>
      <c r="P971" t="s">
        <v>36</v>
      </c>
      <c r="Q971">
        <v>0</v>
      </c>
      <c r="R971" t="s">
        <v>36</v>
      </c>
      <c r="S971">
        <v>0</v>
      </c>
      <c r="T971" t="s">
        <v>36</v>
      </c>
      <c r="U971">
        <v>79</v>
      </c>
      <c r="V971" t="s">
        <v>37</v>
      </c>
      <c r="W971">
        <v>87</v>
      </c>
      <c r="X971" t="s">
        <v>38</v>
      </c>
      <c r="Y971">
        <v>71</v>
      </c>
      <c r="Z971" t="s">
        <v>38</v>
      </c>
    </row>
    <row r="972" spans="1:32" x14ac:dyDescent="0.35">
      <c r="A972" t="s">
        <v>34</v>
      </c>
      <c r="B972" t="s">
        <v>35</v>
      </c>
      <c r="C972">
        <v>38.847200000000001</v>
      </c>
      <c r="D972">
        <v>-77.034540000000007</v>
      </c>
      <c r="E972">
        <v>3</v>
      </c>
      <c r="F972" s="1">
        <v>43658</v>
      </c>
      <c r="G972">
        <v>0</v>
      </c>
      <c r="H972">
        <f t="shared" si="97"/>
        <v>363</v>
      </c>
      <c r="I972">
        <f t="shared" si="98"/>
        <v>33.105022831050228</v>
      </c>
      <c r="J972">
        <f t="shared" si="99"/>
        <v>33.120437956204377</v>
      </c>
      <c r="K972">
        <f t="shared" si="100"/>
        <v>33.106874132515159</v>
      </c>
      <c r="L972">
        <f t="shared" si="101"/>
        <v>99.827942188575364</v>
      </c>
      <c r="N972">
        <f t="shared" si="102"/>
        <v>175.68410185822432</v>
      </c>
      <c r="P972" t="s">
        <v>36</v>
      </c>
      <c r="Q972">
        <v>0</v>
      </c>
      <c r="R972" t="s">
        <v>36</v>
      </c>
      <c r="S972">
        <v>0</v>
      </c>
      <c r="T972" t="s">
        <v>36</v>
      </c>
      <c r="U972">
        <v>79</v>
      </c>
      <c r="V972" t="s">
        <v>37</v>
      </c>
      <c r="W972">
        <v>90</v>
      </c>
      <c r="X972" t="s">
        <v>38</v>
      </c>
      <c r="Y972">
        <v>72</v>
      </c>
      <c r="Z972" t="s">
        <v>38</v>
      </c>
    </row>
    <row r="973" spans="1:32" x14ac:dyDescent="0.35">
      <c r="A973" t="s">
        <v>34</v>
      </c>
      <c r="B973" t="s">
        <v>35</v>
      </c>
      <c r="C973">
        <v>38.847200000000001</v>
      </c>
      <c r="D973">
        <v>-77.034540000000007</v>
      </c>
      <c r="E973">
        <v>3</v>
      </c>
      <c r="F973" s="1">
        <v>43659</v>
      </c>
      <c r="G973">
        <v>0</v>
      </c>
      <c r="H973">
        <f t="shared" si="97"/>
        <v>363</v>
      </c>
      <c r="I973">
        <f t="shared" si="98"/>
        <v>33.105022831050228</v>
      </c>
      <c r="J973">
        <f t="shared" si="99"/>
        <v>33.120437956204377</v>
      </c>
      <c r="K973">
        <f t="shared" si="100"/>
        <v>33.106874132515159</v>
      </c>
      <c r="L973">
        <f t="shared" si="101"/>
        <v>99.827942188575364</v>
      </c>
      <c r="N973">
        <f t="shared" si="102"/>
        <v>175.68410185822432</v>
      </c>
      <c r="P973" t="s">
        <v>36</v>
      </c>
      <c r="Q973">
        <v>0</v>
      </c>
      <c r="R973" t="s">
        <v>36</v>
      </c>
      <c r="S973">
        <v>0</v>
      </c>
      <c r="T973" t="s">
        <v>36</v>
      </c>
      <c r="U973">
        <v>82</v>
      </c>
      <c r="V973" t="s">
        <v>37</v>
      </c>
      <c r="W973">
        <v>91</v>
      </c>
      <c r="X973" t="s">
        <v>38</v>
      </c>
      <c r="Y973">
        <v>73</v>
      </c>
      <c r="Z973" t="s">
        <v>38</v>
      </c>
    </row>
    <row r="974" spans="1:32" x14ac:dyDescent="0.35">
      <c r="A974" t="s">
        <v>34</v>
      </c>
      <c r="B974" t="s">
        <v>35</v>
      </c>
      <c r="C974">
        <v>38.847200000000001</v>
      </c>
      <c r="D974">
        <v>-77.034540000000007</v>
      </c>
      <c r="E974">
        <v>3</v>
      </c>
      <c r="F974" s="1">
        <v>43660</v>
      </c>
      <c r="G974">
        <v>0</v>
      </c>
      <c r="H974">
        <f t="shared" si="97"/>
        <v>363</v>
      </c>
      <c r="I974">
        <f t="shared" si="98"/>
        <v>33.105022831050228</v>
      </c>
      <c r="J974">
        <f t="shared" si="99"/>
        <v>33.120437956204377</v>
      </c>
      <c r="K974">
        <f t="shared" si="100"/>
        <v>33.106874132515159</v>
      </c>
      <c r="L974">
        <f t="shared" si="101"/>
        <v>99.827942188575364</v>
      </c>
      <c r="N974">
        <f t="shared" si="102"/>
        <v>175.68410185822432</v>
      </c>
      <c r="P974" t="s">
        <v>36</v>
      </c>
      <c r="Q974">
        <v>0</v>
      </c>
      <c r="R974" t="s">
        <v>36</v>
      </c>
      <c r="S974">
        <v>0</v>
      </c>
      <c r="T974" t="s">
        <v>36</v>
      </c>
      <c r="U974">
        <v>85</v>
      </c>
      <c r="V974" t="s">
        <v>37</v>
      </c>
      <c r="W974">
        <v>94</v>
      </c>
      <c r="X974" t="s">
        <v>38</v>
      </c>
      <c r="Y974">
        <v>75</v>
      </c>
      <c r="Z974" t="s">
        <v>38</v>
      </c>
    </row>
    <row r="975" spans="1:32" x14ac:dyDescent="0.35">
      <c r="A975" t="s">
        <v>34</v>
      </c>
      <c r="B975" t="s">
        <v>35</v>
      </c>
      <c r="C975">
        <v>38.847200000000001</v>
      </c>
      <c r="D975">
        <v>-77.034540000000007</v>
      </c>
      <c r="E975">
        <v>3</v>
      </c>
      <c r="F975" s="1">
        <v>43661</v>
      </c>
      <c r="G975">
        <v>0</v>
      </c>
      <c r="H975">
        <f t="shared" si="97"/>
        <v>363</v>
      </c>
      <c r="I975">
        <f t="shared" si="98"/>
        <v>33.105022831050228</v>
      </c>
      <c r="J975">
        <f t="shared" si="99"/>
        <v>33.120437956204377</v>
      </c>
      <c r="K975">
        <f t="shared" si="100"/>
        <v>33.106874132515159</v>
      </c>
      <c r="L975">
        <f t="shared" si="101"/>
        <v>99.827942188575364</v>
      </c>
      <c r="N975">
        <f t="shared" si="102"/>
        <v>175.68410185822432</v>
      </c>
      <c r="P975" t="s">
        <v>36</v>
      </c>
      <c r="Q975">
        <v>0</v>
      </c>
      <c r="R975" t="s">
        <v>36</v>
      </c>
      <c r="S975">
        <v>0</v>
      </c>
      <c r="T975" t="s">
        <v>36</v>
      </c>
      <c r="U975">
        <v>83</v>
      </c>
      <c r="V975" t="s">
        <v>37</v>
      </c>
      <c r="W975">
        <v>90</v>
      </c>
      <c r="X975" t="s">
        <v>38</v>
      </c>
      <c r="Y975">
        <v>72</v>
      </c>
      <c r="Z975" t="s">
        <v>38</v>
      </c>
    </row>
    <row r="976" spans="1:32" x14ac:dyDescent="0.35">
      <c r="A976" t="s">
        <v>34</v>
      </c>
      <c r="B976" t="s">
        <v>35</v>
      </c>
      <c r="C976">
        <v>38.847200000000001</v>
      </c>
      <c r="D976">
        <v>-77.034540000000007</v>
      </c>
      <c r="E976">
        <v>3</v>
      </c>
      <c r="F976" s="1">
        <v>43662</v>
      </c>
      <c r="G976">
        <v>0</v>
      </c>
      <c r="H976">
        <f t="shared" si="97"/>
        <v>363</v>
      </c>
      <c r="I976">
        <f t="shared" si="98"/>
        <v>33.105022831050228</v>
      </c>
      <c r="J976">
        <f t="shared" si="99"/>
        <v>33.120437956204377</v>
      </c>
      <c r="K976">
        <f t="shared" si="100"/>
        <v>33.106874132515159</v>
      </c>
      <c r="L976">
        <f t="shared" si="101"/>
        <v>99.827942188575364</v>
      </c>
      <c r="N976">
        <f t="shared" si="102"/>
        <v>175.68410185822432</v>
      </c>
      <c r="P976" t="s">
        <v>39</v>
      </c>
      <c r="Q976">
        <v>0</v>
      </c>
      <c r="R976" t="s">
        <v>36</v>
      </c>
      <c r="S976">
        <v>0</v>
      </c>
      <c r="T976" t="s">
        <v>36</v>
      </c>
      <c r="U976">
        <v>84</v>
      </c>
      <c r="V976" t="s">
        <v>37</v>
      </c>
      <c r="W976">
        <v>93</v>
      </c>
      <c r="X976" t="s">
        <v>38</v>
      </c>
      <c r="Y976">
        <v>75</v>
      </c>
      <c r="Z976" t="s">
        <v>38</v>
      </c>
      <c r="AE976">
        <v>1</v>
      </c>
      <c r="AF976" t="s">
        <v>38</v>
      </c>
    </row>
    <row r="977" spans="1:32" x14ac:dyDescent="0.35">
      <c r="A977" t="s">
        <v>34</v>
      </c>
      <c r="B977" t="s">
        <v>35</v>
      </c>
      <c r="C977">
        <v>38.847200000000001</v>
      </c>
      <c r="D977">
        <v>-77.034540000000007</v>
      </c>
      <c r="E977">
        <v>3</v>
      </c>
      <c r="F977" s="1">
        <v>43664</v>
      </c>
      <c r="G977">
        <v>0</v>
      </c>
      <c r="H977">
        <f t="shared" si="97"/>
        <v>363</v>
      </c>
      <c r="I977">
        <f t="shared" si="98"/>
        <v>33.105022831050228</v>
      </c>
      <c r="J977">
        <f t="shared" si="99"/>
        <v>33.120437956204377</v>
      </c>
      <c r="K977">
        <f t="shared" si="100"/>
        <v>33.106874132515159</v>
      </c>
      <c r="L977">
        <f t="shared" si="101"/>
        <v>99.827942188575364</v>
      </c>
      <c r="N977">
        <f t="shared" si="102"/>
        <v>175.68410185822432</v>
      </c>
      <c r="P977" t="s">
        <v>36</v>
      </c>
      <c r="Q977">
        <v>0</v>
      </c>
      <c r="R977" t="s">
        <v>36</v>
      </c>
      <c r="S977">
        <v>0</v>
      </c>
      <c r="T977" t="s">
        <v>36</v>
      </c>
      <c r="U977">
        <v>83</v>
      </c>
      <c r="V977" t="s">
        <v>37</v>
      </c>
      <c r="W977">
        <v>93</v>
      </c>
      <c r="X977" t="s">
        <v>38</v>
      </c>
      <c r="Y977">
        <v>78</v>
      </c>
      <c r="Z977" t="s">
        <v>38</v>
      </c>
      <c r="AE977">
        <v>1</v>
      </c>
      <c r="AF977" t="s">
        <v>38</v>
      </c>
    </row>
    <row r="978" spans="1:32" x14ac:dyDescent="0.35">
      <c r="A978" t="s">
        <v>34</v>
      </c>
      <c r="B978" t="s">
        <v>35</v>
      </c>
      <c r="C978">
        <v>38.847200000000001</v>
      </c>
      <c r="D978">
        <v>-77.034540000000007</v>
      </c>
      <c r="E978">
        <v>3</v>
      </c>
      <c r="F978" s="1">
        <v>43665</v>
      </c>
      <c r="G978">
        <v>0</v>
      </c>
      <c r="H978">
        <f t="shared" si="97"/>
        <v>363</v>
      </c>
      <c r="I978">
        <f t="shared" si="98"/>
        <v>33.105022831050228</v>
      </c>
      <c r="J978">
        <f t="shared" si="99"/>
        <v>33.120437956204377</v>
      </c>
      <c r="K978">
        <f t="shared" si="100"/>
        <v>33.106874132515159</v>
      </c>
      <c r="L978">
        <f t="shared" si="101"/>
        <v>99.827942188575364</v>
      </c>
      <c r="N978">
        <f t="shared" si="102"/>
        <v>175.68410185822432</v>
      </c>
      <c r="P978" t="s">
        <v>36</v>
      </c>
      <c r="Q978">
        <v>0</v>
      </c>
      <c r="R978" t="s">
        <v>36</v>
      </c>
      <c r="S978">
        <v>0</v>
      </c>
      <c r="T978" t="s">
        <v>36</v>
      </c>
      <c r="U978">
        <v>87</v>
      </c>
      <c r="V978" t="s">
        <v>37</v>
      </c>
      <c r="W978">
        <v>96</v>
      </c>
      <c r="X978" t="s">
        <v>38</v>
      </c>
      <c r="Y978">
        <v>79</v>
      </c>
      <c r="Z978" t="s">
        <v>38</v>
      </c>
    </row>
    <row r="979" spans="1:32" x14ac:dyDescent="0.35">
      <c r="A979" t="s">
        <v>34</v>
      </c>
      <c r="B979" t="s">
        <v>35</v>
      </c>
      <c r="C979">
        <v>38.847200000000001</v>
      </c>
      <c r="D979">
        <v>-77.034540000000007</v>
      </c>
      <c r="E979">
        <v>3</v>
      </c>
      <c r="F979" s="1">
        <v>43666</v>
      </c>
      <c r="G979">
        <v>0</v>
      </c>
      <c r="H979">
        <f t="shared" si="97"/>
        <v>363</v>
      </c>
      <c r="I979">
        <f t="shared" si="98"/>
        <v>33.105022831050228</v>
      </c>
      <c r="J979">
        <f t="shared" si="99"/>
        <v>33.120437956204377</v>
      </c>
      <c r="K979">
        <f t="shared" si="100"/>
        <v>33.106874132515159</v>
      </c>
      <c r="L979">
        <f t="shared" si="101"/>
        <v>99.827942188575364</v>
      </c>
      <c r="N979">
        <f t="shared" si="102"/>
        <v>175.68410185822432</v>
      </c>
      <c r="P979" t="s">
        <v>36</v>
      </c>
      <c r="Q979">
        <v>0</v>
      </c>
      <c r="R979" t="s">
        <v>36</v>
      </c>
      <c r="S979">
        <v>0</v>
      </c>
      <c r="T979" t="s">
        <v>36</v>
      </c>
      <c r="U979">
        <v>89</v>
      </c>
      <c r="V979" t="s">
        <v>37</v>
      </c>
      <c r="W979">
        <v>97</v>
      </c>
      <c r="X979" t="s">
        <v>38</v>
      </c>
      <c r="Y979">
        <v>81</v>
      </c>
      <c r="Z979" t="s">
        <v>38</v>
      </c>
    </row>
    <row r="980" spans="1:32" x14ac:dyDescent="0.35">
      <c r="A980" t="s">
        <v>34</v>
      </c>
      <c r="B980" t="s">
        <v>35</v>
      </c>
      <c r="C980">
        <v>38.847200000000001</v>
      </c>
      <c r="D980">
        <v>-77.034540000000007</v>
      </c>
      <c r="E980">
        <v>3</v>
      </c>
      <c r="F980" s="1">
        <v>43667</v>
      </c>
      <c r="G980">
        <v>0</v>
      </c>
      <c r="H980">
        <f t="shared" si="97"/>
        <v>363</v>
      </c>
      <c r="I980">
        <f t="shared" si="98"/>
        <v>33.105022831050228</v>
      </c>
      <c r="J980">
        <f t="shared" si="99"/>
        <v>33.120437956204377</v>
      </c>
      <c r="K980">
        <f t="shared" si="100"/>
        <v>33.106874132515159</v>
      </c>
      <c r="L980">
        <f t="shared" si="101"/>
        <v>99.827942188575364</v>
      </c>
      <c r="N980">
        <f t="shared" si="102"/>
        <v>175.68410185822432</v>
      </c>
      <c r="P980" t="s">
        <v>39</v>
      </c>
      <c r="Q980">
        <v>0</v>
      </c>
      <c r="R980" t="s">
        <v>36</v>
      </c>
      <c r="S980">
        <v>0</v>
      </c>
      <c r="T980" t="s">
        <v>36</v>
      </c>
      <c r="U980">
        <v>91</v>
      </c>
      <c r="V980" t="s">
        <v>37</v>
      </c>
      <c r="W980">
        <v>99</v>
      </c>
      <c r="X980" t="s">
        <v>38</v>
      </c>
      <c r="Y980">
        <v>80</v>
      </c>
      <c r="Z980" t="s">
        <v>38</v>
      </c>
      <c r="AE980">
        <v>1</v>
      </c>
      <c r="AF980" t="s">
        <v>38</v>
      </c>
    </row>
    <row r="981" spans="1:32" x14ac:dyDescent="0.35">
      <c r="A981" t="s">
        <v>34</v>
      </c>
      <c r="B981" t="s">
        <v>35</v>
      </c>
      <c r="C981">
        <v>38.847200000000001</v>
      </c>
      <c r="D981">
        <v>-77.034540000000007</v>
      </c>
      <c r="E981">
        <v>3</v>
      </c>
      <c r="F981" s="1">
        <v>43672</v>
      </c>
      <c r="G981">
        <v>0</v>
      </c>
      <c r="H981">
        <f t="shared" si="97"/>
        <v>363</v>
      </c>
      <c r="I981">
        <f t="shared" si="98"/>
        <v>33.105022831050228</v>
      </c>
      <c r="J981">
        <f t="shared" si="99"/>
        <v>33.120437956204377</v>
      </c>
      <c r="K981">
        <f t="shared" si="100"/>
        <v>33.106874132515159</v>
      </c>
      <c r="L981">
        <f t="shared" si="101"/>
        <v>99.827942188575364</v>
      </c>
      <c r="N981">
        <f t="shared" si="102"/>
        <v>175.68410185822432</v>
      </c>
      <c r="P981" t="s">
        <v>36</v>
      </c>
      <c r="Q981">
        <v>0</v>
      </c>
      <c r="R981" t="s">
        <v>36</v>
      </c>
      <c r="S981">
        <v>0</v>
      </c>
      <c r="T981" t="s">
        <v>36</v>
      </c>
      <c r="U981">
        <v>79</v>
      </c>
      <c r="V981" t="s">
        <v>37</v>
      </c>
      <c r="W981">
        <v>90</v>
      </c>
      <c r="X981" t="s">
        <v>38</v>
      </c>
      <c r="Y981">
        <v>69</v>
      </c>
      <c r="Z981" t="s">
        <v>38</v>
      </c>
    </row>
    <row r="982" spans="1:32" x14ac:dyDescent="0.35">
      <c r="A982" t="s">
        <v>34</v>
      </c>
      <c r="B982" t="s">
        <v>35</v>
      </c>
      <c r="C982">
        <v>38.847200000000001</v>
      </c>
      <c r="D982">
        <v>-77.034540000000007</v>
      </c>
      <c r="E982">
        <v>3</v>
      </c>
      <c r="F982" s="1">
        <v>43673</v>
      </c>
      <c r="G982">
        <v>0</v>
      </c>
      <c r="H982">
        <f t="shared" si="97"/>
        <v>363</v>
      </c>
      <c r="I982">
        <f t="shared" si="98"/>
        <v>33.105022831050228</v>
      </c>
      <c r="J982">
        <f t="shared" si="99"/>
        <v>33.120437956204377</v>
      </c>
      <c r="K982">
        <f t="shared" si="100"/>
        <v>33.106874132515159</v>
      </c>
      <c r="L982">
        <f t="shared" si="101"/>
        <v>99.827942188575364</v>
      </c>
      <c r="N982">
        <f t="shared" si="102"/>
        <v>175.68410185822432</v>
      </c>
      <c r="P982" t="s">
        <v>36</v>
      </c>
      <c r="Q982">
        <v>0</v>
      </c>
      <c r="R982" t="s">
        <v>36</v>
      </c>
      <c r="S982">
        <v>0</v>
      </c>
      <c r="T982" t="s">
        <v>36</v>
      </c>
      <c r="U982">
        <v>80</v>
      </c>
      <c r="V982" t="s">
        <v>37</v>
      </c>
      <c r="W982">
        <v>89</v>
      </c>
      <c r="X982" t="s">
        <v>38</v>
      </c>
      <c r="Y982">
        <v>71</v>
      </c>
      <c r="Z982" t="s">
        <v>38</v>
      </c>
    </row>
    <row r="983" spans="1:32" x14ac:dyDescent="0.35">
      <c r="A983" t="s">
        <v>34</v>
      </c>
      <c r="B983" t="s">
        <v>35</v>
      </c>
      <c r="C983">
        <v>38.847200000000001</v>
      </c>
      <c r="D983">
        <v>-77.034540000000007</v>
      </c>
      <c r="E983">
        <v>3</v>
      </c>
      <c r="F983" s="1">
        <v>43674</v>
      </c>
      <c r="G983">
        <v>0</v>
      </c>
      <c r="H983">
        <f t="shared" si="97"/>
        <v>363</v>
      </c>
      <c r="I983">
        <f t="shared" si="98"/>
        <v>33.105022831050228</v>
      </c>
      <c r="J983">
        <f t="shared" si="99"/>
        <v>33.120437956204377</v>
      </c>
      <c r="K983">
        <f t="shared" si="100"/>
        <v>33.106874132515159</v>
      </c>
      <c r="L983">
        <f t="shared" si="101"/>
        <v>99.827942188575364</v>
      </c>
      <c r="N983">
        <f t="shared" si="102"/>
        <v>175.68410185822432</v>
      </c>
      <c r="P983" t="s">
        <v>36</v>
      </c>
      <c r="Q983">
        <v>0</v>
      </c>
      <c r="R983" t="s">
        <v>36</v>
      </c>
      <c r="S983">
        <v>0</v>
      </c>
      <c r="T983" t="s">
        <v>36</v>
      </c>
      <c r="U983">
        <v>82</v>
      </c>
      <c r="V983" t="s">
        <v>37</v>
      </c>
      <c r="W983">
        <v>92</v>
      </c>
      <c r="X983" t="s">
        <v>38</v>
      </c>
      <c r="Y983">
        <v>73</v>
      </c>
      <c r="Z983" t="s">
        <v>38</v>
      </c>
    </row>
    <row r="984" spans="1:32" x14ac:dyDescent="0.35">
      <c r="A984" t="s">
        <v>34</v>
      </c>
      <c r="B984" t="s">
        <v>35</v>
      </c>
      <c r="C984">
        <v>38.847200000000001</v>
      </c>
      <c r="D984">
        <v>-77.034540000000007</v>
      </c>
      <c r="E984">
        <v>3</v>
      </c>
      <c r="F984" s="1">
        <v>43675</v>
      </c>
      <c r="G984">
        <v>0</v>
      </c>
      <c r="H984">
        <f t="shared" si="97"/>
        <v>363</v>
      </c>
      <c r="I984">
        <f t="shared" si="98"/>
        <v>33.105022831050228</v>
      </c>
      <c r="J984">
        <f t="shared" si="99"/>
        <v>33.120437956204377</v>
      </c>
      <c r="K984">
        <f t="shared" si="100"/>
        <v>33.106874132515159</v>
      </c>
      <c r="L984">
        <f t="shared" si="101"/>
        <v>99.827942188575364</v>
      </c>
      <c r="N984">
        <f t="shared" si="102"/>
        <v>175.68410185822432</v>
      </c>
      <c r="P984" t="s">
        <v>36</v>
      </c>
      <c r="Q984">
        <v>0</v>
      </c>
      <c r="R984" t="s">
        <v>36</v>
      </c>
      <c r="S984">
        <v>0</v>
      </c>
      <c r="T984" t="s">
        <v>36</v>
      </c>
      <c r="U984">
        <v>84</v>
      </c>
      <c r="V984" t="s">
        <v>37</v>
      </c>
      <c r="W984">
        <v>94</v>
      </c>
      <c r="X984" t="s">
        <v>38</v>
      </c>
      <c r="Y984">
        <v>75</v>
      </c>
      <c r="Z984" t="s">
        <v>38</v>
      </c>
    </row>
    <row r="985" spans="1:32" x14ac:dyDescent="0.35">
      <c r="A985" t="s">
        <v>34</v>
      </c>
      <c r="B985" t="s">
        <v>35</v>
      </c>
      <c r="C985">
        <v>38.847200000000001</v>
      </c>
      <c r="D985">
        <v>-77.034540000000007</v>
      </c>
      <c r="E985">
        <v>3</v>
      </c>
      <c r="F985" s="1">
        <v>43676</v>
      </c>
      <c r="G985">
        <v>0</v>
      </c>
      <c r="H985">
        <f t="shared" si="97"/>
        <v>363</v>
      </c>
      <c r="I985">
        <f t="shared" si="98"/>
        <v>33.105022831050228</v>
      </c>
      <c r="J985">
        <f t="shared" si="99"/>
        <v>33.120437956204377</v>
      </c>
      <c r="K985">
        <f t="shared" si="100"/>
        <v>33.106874132515159</v>
      </c>
      <c r="L985">
        <f t="shared" si="101"/>
        <v>99.827942188575364</v>
      </c>
      <c r="N985">
        <f t="shared" si="102"/>
        <v>175.68410185822432</v>
      </c>
      <c r="P985" t="s">
        <v>36</v>
      </c>
      <c r="Q985">
        <v>0</v>
      </c>
      <c r="R985" t="s">
        <v>36</v>
      </c>
      <c r="S985">
        <v>0</v>
      </c>
      <c r="T985" t="s">
        <v>36</v>
      </c>
      <c r="U985">
        <v>85</v>
      </c>
      <c r="V985" t="s">
        <v>37</v>
      </c>
      <c r="W985">
        <v>95</v>
      </c>
      <c r="X985" t="s">
        <v>38</v>
      </c>
      <c r="Y985">
        <v>76</v>
      </c>
      <c r="Z985" t="s">
        <v>38</v>
      </c>
    </row>
    <row r="986" spans="1:32" x14ac:dyDescent="0.35">
      <c r="A986" t="s">
        <v>34</v>
      </c>
      <c r="B986" t="s">
        <v>35</v>
      </c>
      <c r="C986">
        <v>38.847200000000001</v>
      </c>
      <c r="D986">
        <v>-77.034540000000007</v>
      </c>
      <c r="E986">
        <v>3</v>
      </c>
      <c r="F986" s="1">
        <v>43678</v>
      </c>
      <c r="G986">
        <v>0</v>
      </c>
      <c r="H986">
        <f t="shared" si="97"/>
        <v>363</v>
      </c>
      <c r="I986">
        <f t="shared" si="98"/>
        <v>33.105022831050228</v>
      </c>
      <c r="J986">
        <f t="shared" si="99"/>
        <v>33.120437956204377</v>
      </c>
      <c r="K986">
        <f t="shared" si="100"/>
        <v>33.106874132515159</v>
      </c>
      <c r="L986">
        <f t="shared" si="101"/>
        <v>99.827942188575364</v>
      </c>
      <c r="N986">
        <f t="shared" si="102"/>
        <v>175.68410185822432</v>
      </c>
      <c r="P986" t="s">
        <v>36</v>
      </c>
      <c r="Q986">
        <v>0</v>
      </c>
      <c r="R986" t="s">
        <v>36</v>
      </c>
      <c r="S986">
        <v>0</v>
      </c>
      <c r="T986" t="s">
        <v>36</v>
      </c>
      <c r="U986">
        <v>80</v>
      </c>
      <c r="V986" t="s">
        <v>37</v>
      </c>
      <c r="W986">
        <v>91</v>
      </c>
      <c r="X986" t="s">
        <v>38</v>
      </c>
      <c r="Y986">
        <v>71</v>
      </c>
      <c r="Z986" t="s">
        <v>38</v>
      </c>
    </row>
    <row r="987" spans="1:32" x14ac:dyDescent="0.35">
      <c r="A987" t="s">
        <v>34</v>
      </c>
      <c r="B987" t="s">
        <v>35</v>
      </c>
      <c r="C987">
        <v>38.847200000000001</v>
      </c>
      <c r="D987">
        <v>-77.034540000000007</v>
      </c>
      <c r="E987">
        <v>3</v>
      </c>
      <c r="F987" s="1">
        <v>43679</v>
      </c>
      <c r="G987">
        <v>0</v>
      </c>
      <c r="H987">
        <f t="shared" si="97"/>
        <v>363</v>
      </c>
      <c r="I987">
        <f t="shared" si="98"/>
        <v>33.105022831050228</v>
      </c>
      <c r="J987">
        <f t="shared" si="99"/>
        <v>33.120437956204377</v>
      </c>
      <c r="K987">
        <f t="shared" si="100"/>
        <v>33.106874132515159</v>
      </c>
      <c r="L987">
        <f t="shared" si="101"/>
        <v>99.827942188575364</v>
      </c>
      <c r="N987">
        <f t="shared" si="102"/>
        <v>175.68410185822432</v>
      </c>
      <c r="P987" t="s">
        <v>39</v>
      </c>
      <c r="Q987">
        <v>0</v>
      </c>
      <c r="R987" t="s">
        <v>36</v>
      </c>
      <c r="S987">
        <v>0</v>
      </c>
      <c r="T987" t="s">
        <v>36</v>
      </c>
      <c r="U987">
        <v>79</v>
      </c>
      <c r="V987" t="s">
        <v>37</v>
      </c>
      <c r="W987">
        <v>87</v>
      </c>
      <c r="X987" t="s">
        <v>38</v>
      </c>
      <c r="Y987">
        <v>72</v>
      </c>
      <c r="Z987" t="s">
        <v>38</v>
      </c>
      <c r="AE987">
        <v>1</v>
      </c>
      <c r="AF987" t="s">
        <v>38</v>
      </c>
    </row>
    <row r="988" spans="1:32" x14ac:dyDescent="0.35">
      <c r="A988" t="s">
        <v>34</v>
      </c>
      <c r="B988" t="s">
        <v>35</v>
      </c>
      <c r="C988">
        <v>38.847200000000001</v>
      </c>
      <c r="D988">
        <v>-77.034540000000007</v>
      </c>
      <c r="E988">
        <v>3</v>
      </c>
      <c r="F988" s="1">
        <v>43680</v>
      </c>
      <c r="G988">
        <v>0</v>
      </c>
      <c r="H988">
        <f t="shared" si="97"/>
        <v>363</v>
      </c>
      <c r="I988">
        <f t="shared" si="98"/>
        <v>33.105022831050228</v>
      </c>
      <c r="J988">
        <f t="shared" si="99"/>
        <v>33.120437956204377</v>
      </c>
      <c r="K988">
        <f t="shared" si="100"/>
        <v>33.106874132515159</v>
      </c>
      <c r="L988">
        <f t="shared" si="101"/>
        <v>99.827942188575364</v>
      </c>
      <c r="N988">
        <f t="shared" si="102"/>
        <v>175.68410185822432</v>
      </c>
      <c r="P988" t="s">
        <v>39</v>
      </c>
      <c r="Q988">
        <v>0</v>
      </c>
      <c r="R988" t="s">
        <v>36</v>
      </c>
      <c r="S988">
        <v>0</v>
      </c>
      <c r="T988" t="s">
        <v>36</v>
      </c>
      <c r="U988">
        <v>81</v>
      </c>
      <c r="V988" t="s">
        <v>37</v>
      </c>
      <c r="W988">
        <v>91</v>
      </c>
      <c r="X988" t="s">
        <v>38</v>
      </c>
      <c r="Y988">
        <v>74</v>
      </c>
      <c r="Z988" t="s">
        <v>38</v>
      </c>
    </row>
    <row r="989" spans="1:32" x14ac:dyDescent="0.35">
      <c r="A989" t="s">
        <v>34</v>
      </c>
      <c r="B989" t="s">
        <v>35</v>
      </c>
      <c r="C989">
        <v>38.847200000000001</v>
      </c>
      <c r="D989">
        <v>-77.034540000000007</v>
      </c>
      <c r="E989">
        <v>3</v>
      </c>
      <c r="F989" s="1">
        <v>43681</v>
      </c>
      <c r="G989">
        <v>0</v>
      </c>
      <c r="H989">
        <f t="shared" si="97"/>
        <v>363</v>
      </c>
      <c r="I989">
        <f t="shared" si="98"/>
        <v>33.105022831050228</v>
      </c>
      <c r="J989">
        <f t="shared" si="99"/>
        <v>33.120437956204377</v>
      </c>
      <c r="K989">
        <f t="shared" si="100"/>
        <v>33.106874132515159</v>
      </c>
      <c r="L989">
        <f t="shared" si="101"/>
        <v>99.827942188575364</v>
      </c>
      <c r="N989">
        <f t="shared" si="102"/>
        <v>175.68410185822432</v>
      </c>
      <c r="P989" t="s">
        <v>39</v>
      </c>
      <c r="Q989">
        <v>0</v>
      </c>
      <c r="R989" t="s">
        <v>36</v>
      </c>
      <c r="S989">
        <v>0</v>
      </c>
      <c r="T989" t="s">
        <v>36</v>
      </c>
      <c r="U989">
        <v>83</v>
      </c>
      <c r="V989" t="s">
        <v>37</v>
      </c>
      <c r="W989">
        <v>92</v>
      </c>
      <c r="X989" t="s">
        <v>38</v>
      </c>
      <c r="Y989">
        <v>76</v>
      </c>
      <c r="Z989" t="s">
        <v>38</v>
      </c>
    </row>
    <row r="990" spans="1:32" x14ac:dyDescent="0.35">
      <c r="A990" t="s">
        <v>34</v>
      </c>
      <c r="B990" t="s">
        <v>35</v>
      </c>
      <c r="C990">
        <v>38.847200000000001</v>
      </c>
      <c r="D990">
        <v>-77.034540000000007</v>
      </c>
      <c r="E990">
        <v>3</v>
      </c>
      <c r="F990" s="1">
        <v>43682</v>
      </c>
      <c r="G990">
        <v>0</v>
      </c>
      <c r="H990">
        <f t="shared" si="97"/>
        <v>363</v>
      </c>
      <c r="I990">
        <f t="shared" si="98"/>
        <v>33.105022831050228</v>
      </c>
      <c r="J990">
        <f t="shared" si="99"/>
        <v>33.120437956204377</v>
      </c>
      <c r="K990">
        <f t="shared" si="100"/>
        <v>33.106874132515159</v>
      </c>
      <c r="L990">
        <f t="shared" si="101"/>
        <v>99.827942188575364</v>
      </c>
      <c r="N990">
        <f t="shared" si="102"/>
        <v>175.68410185822432</v>
      </c>
      <c r="P990" t="s">
        <v>36</v>
      </c>
      <c r="Q990">
        <v>0</v>
      </c>
      <c r="R990" t="s">
        <v>36</v>
      </c>
      <c r="S990">
        <v>0</v>
      </c>
      <c r="T990" t="s">
        <v>36</v>
      </c>
      <c r="U990">
        <v>81</v>
      </c>
      <c r="V990" t="s">
        <v>37</v>
      </c>
      <c r="W990">
        <v>89</v>
      </c>
      <c r="X990" t="s">
        <v>38</v>
      </c>
      <c r="Y990">
        <v>73</v>
      </c>
      <c r="Z990" t="s">
        <v>38</v>
      </c>
      <c r="AE990">
        <v>1</v>
      </c>
      <c r="AF990" t="s">
        <v>38</v>
      </c>
    </row>
    <row r="991" spans="1:32" x14ac:dyDescent="0.35">
      <c r="A991" t="s">
        <v>34</v>
      </c>
      <c r="B991" t="s">
        <v>35</v>
      </c>
      <c r="C991">
        <v>38.847200000000001</v>
      </c>
      <c r="D991">
        <v>-77.034540000000007</v>
      </c>
      <c r="E991">
        <v>3</v>
      </c>
      <c r="F991" s="1">
        <v>43683</v>
      </c>
      <c r="G991">
        <v>0</v>
      </c>
      <c r="H991">
        <f t="shared" si="97"/>
        <v>363</v>
      </c>
      <c r="I991">
        <f t="shared" si="98"/>
        <v>33.105022831050228</v>
      </c>
      <c r="J991">
        <f t="shared" si="99"/>
        <v>33.120437956204377</v>
      </c>
      <c r="K991">
        <f t="shared" si="100"/>
        <v>33.106874132515159</v>
      </c>
      <c r="L991">
        <f t="shared" si="101"/>
        <v>99.827942188575364</v>
      </c>
      <c r="N991">
        <f t="shared" si="102"/>
        <v>175.68410185822432</v>
      </c>
      <c r="P991" t="s">
        <v>36</v>
      </c>
      <c r="Q991">
        <v>0</v>
      </c>
      <c r="R991" t="s">
        <v>36</v>
      </c>
      <c r="S991">
        <v>0</v>
      </c>
      <c r="T991" t="s">
        <v>36</v>
      </c>
      <c r="U991">
        <v>81</v>
      </c>
      <c r="V991" t="s">
        <v>37</v>
      </c>
      <c r="W991">
        <v>92</v>
      </c>
      <c r="X991" t="s">
        <v>38</v>
      </c>
      <c r="Y991">
        <v>72</v>
      </c>
      <c r="Z991" t="s">
        <v>38</v>
      </c>
      <c r="AE991">
        <v>1</v>
      </c>
      <c r="AF991" t="s">
        <v>38</v>
      </c>
    </row>
    <row r="992" spans="1:32" x14ac:dyDescent="0.35">
      <c r="A992" t="s">
        <v>34</v>
      </c>
      <c r="B992" t="s">
        <v>35</v>
      </c>
      <c r="C992">
        <v>38.847200000000001</v>
      </c>
      <c r="D992">
        <v>-77.034540000000007</v>
      </c>
      <c r="E992">
        <v>3</v>
      </c>
      <c r="F992" s="1">
        <v>43685</v>
      </c>
      <c r="G992">
        <v>0</v>
      </c>
      <c r="H992">
        <f t="shared" si="97"/>
        <v>363</v>
      </c>
      <c r="I992">
        <f t="shared" si="98"/>
        <v>33.105022831050228</v>
      </c>
      <c r="J992">
        <f t="shared" si="99"/>
        <v>33.120437956204377</v>
      </c>
      <c r="K992">
        <f t="shared" si="100"/>
        <v>33.106874132515159</v>
      </c>
      <c r="L992">
        <f t="shared" si="101"/>
        <v>99.827942188575364</v>
      </c>
      <c r="N992">
        <f t="shared" si="102"/>
        <v>175.68410185822432</v>
      </c>
      <c r="P992" t="s">
        <v>36</v>
      </c>
      <c r="Q992">
        <v>0</v>
      </c>
      <c r="R992" t="s">
        <v>36</v>
      </c>
      <c r="S992">
        <v>0</v>
      </c>
      <c r="T992" t="s">
        <v>36</v>
      </c>
      <c r="U992">
        <v>80</v>
      </c>
      <c r="V992" t="s">
        <v>37</v>
      </c>
      <c r="W992">
        <v>92</v>
      </c>
      <c r="X992" t="s">
        <v>38</v>
      </c>
      <c r="Y992">
        <v>72</v>
      </c>
      <c r="Z992" t="s">
        <v>38</v>
      </c>
      <c r="AE992">
        <v>1</v>
      </c>
      <c r="AF992" t="s">
        <v>38</v>
      </c>
    </row>
    <row r="993" spans="1:32" x14ac:dyDescent="0.35">
      <c r="A993" t="s">
        <v>34</v>
      </c>
      <c r="B993" t="s">
        <v>35</v>
      </c>
      <c r="C993">
        <v>38.847200000000001</v>
      </c>
      <c r="D993">
        <v>-77.034540000000007</v>
      </c>
      <c r="E993">
        <v>3</v>
      </c>
      <c r="F993" s="1">
        <v>43686</v>
      </c>
      <c r="G993">
        <v>0</v>
      </c>
      <c r="H993">
        <f t="shared" si="97"/>
        <v>363</v>
      </c>
      <c r="I993">
        <f t="shared" si="98"/>
        <v>33.105022831050228</v>
      </c>
      <c r="J993">
        <f t="shared" si="99"/>
        <v>33.120437956204377</v>
      </c>
      <c r="K993">
        <f t="shared" si="100"/>
        <v>33.106874132515159</v>
      </c>
      <c r="L993">
        <f t="shared" si="101"/>
        <v>99.827942188575364</v>
      </c>
      <c r="N993">
        <f t="shared" si="102"/>
        <v>175.68410185822432</v>
      </c>
      <c r="P993" t="s">
        <v>39</v>
      </c>
      <c r="Q993">
        <v>0</v>
      </c>
      <c r="R993" t="s">
        <v>36</v>
      </c>
      <c r="S993">
        <v>0</v>
      </c>
      <c r="T993" t="s">
        <v>36</v>
      </c>
      <c r="U993">
        <v>84</v>
      </c>
      <c r="V993" t="s">
        <v>37</v>
      </c>
      <c r="W993">
        <v>93</v>
      </c>
      <c r="X993" t="s">
        <v>38</v>
      </c>
      <c r="Y993">
        <v>75</v>
      </c>
      <c r="Z993" t="s">
        <v>38</v>
      </c>
      <c r="AE993">
        <v>1</v>
      </c>
      <c r="AF993" t="s">
        <v>38</v>
      </c>
    </row>
    <row r="994" spans="1:32" x14ac:dyDescent="0.35">
      <c r="A994" t="s">
        <v>34</v>
      </c>
      <c r="B994" t="s">
        <v>35</v>
      </c>
      <c r="C994">
        <v>38.847200000000001</v>
      </c>
      <c r="D994">
        <v>-77.034540000000007</v>
      </c>
      <c r="E994">
        <v>3</v>
      </c>
      <c r="F994" s="1">
        <v>43687</v>
      </c>
      <c r="G994">
        <v>0</v>
      </c>
      <c r="H994">
        <f t="shared" si="97"/>
        <v>363</v>
      </c>
      <c r="I994">
        <f t="shared" si="98"/>
        <v>33.105022831050228</v>
      </c>
      <c r="J994">
        <f t="shared" si="99"/>
        <v>33.120437956204377</v>
      </c>
      <c r="K994">
        <f t="shared" si="100"/>
        <v>33.106874132515159</v>
      </c>
      <c r="L994">
        <f t="shared" si="101"/>
        <v>99.827942188575364</v>
      </c>
      <c r="N994">
        <f t="shared" si="102"/>
        <v>175.68410185822432</v>
      </c>
      <c r="P994" t="s">
        <v>36</v>
      </c>
      <c r="Q994">
        <v>0</v>
      </c>
      <c r="R994" t="s">
        <v>36</v>
      </c>
      <c r="S994">
        <v>0</v>
      </c>
      <c r="T994" t="s">
        <v>36</v>
      </c>
      <c r="U994">
        <v>78</v>
      </c>
      <c r="V994" t="s">
        <v>37</v>
      </c>
      <c r="W994">
        <v>85</v>
      </c>
      <c r="X994" t="s">
        <v>38</v>
      </c>
      <c r="Y994">
        <v>66</v>
      </c>
      <c r="Z994" t="s">
        <v>38</v>
      </c>
    </row>
    <row r="995" spans="1:32" x14ac:dyDescent="0.35">
      <c r="A995" t="s">
        <v>34</v>
      </c>
      <c r="B995" t="s">
        <v>35</v>
      </c>
      <c r="C995">
        <v>38.847200000000001</v>
      </c>
      <c r="D995">
        <v>-77.034540000000007</v>
      </c>
      <c r="E995">
        <v>3</v>
      </c>
      <c r="F995" s="1">
        <v>43688</v>
      </c>
      <c r="G995">
        <v>0</v>
      </c>
      <c r="H995">
        <f t="shared" si="97"/>
        <v>363</v>
      </c>
      <c r="I995">
        <f t="shared" si="98"/>
        <v>33.105022831050228</v>
      </c>
      <c r="J995">
        <f t="shared" si="99"/>
        <v>33.120437956204377</v>
      </c>
      <c r="K995">
        <f t="shared" si="100"/>
        <v>33.106874132515159</v>
      </c>
      <c r="L995">
        <f t="shared" si="101"/>
        <v>99.827942188575364</v>
      </c>
      <c r="N995">
        <f t="shared" si="102"/>
        <v>175.68410185822432</v>
      </c>
      <c r="P995" t="s">
        <v>36</v>
      </c>
      <c r="Q995">
        <v>0</v>
      </c>
      <c r="R995" t="s">
        <v>36</v>
      </c>
      <c r="S995">
        <v>0</v>
      </c>
      <c r="T995" t="s">
        <v>36</v>
      </c>
      <c r="U995">
        <v>78</v>
      </c>
      <c r="V995" t="s">
        <v>37</v>
      </c>
      <c r="W995">
        <v>86</v>
      </c>
      <c r="X995" t="s">
        <v>38</v>
      </c>
      <c r="Y995">
        <v>68</v>
      </c>
      <c r="Z995" t="s">
        <v>38</v>
      </c>
    </row>
    <row r="996" spans="1:32" x14ac:dyDescent="0.35">
      <c r="A996" t="s">
        <v>34</v>
      </c>
      <c r="B996" t="s">
        <v>35</v>
      </c>
      <c r="C996">
        <v>38.847200000000001</v>
      </c>
      <c r="D996">
        <v>-77.034540000000007</v>
      </c>
      <c r="E996">
        <v>3</v>
      </c>
      <c r="F996" s="1">
        <v>43689</v>
      </c>
      <c r="G996">
        <v>0</v>
      </c>
      <c r="H996">
        <f t="shared" si="97"/>
        <v>363</v>
      </c>
      <c r="I996">
        <f t="shared" si="98"/>
        <v>33.105022831050228</v>
      </c>
      <c r="J996">
        <f t="shared" si="99"/>
        <v>33.120437956204377</v>
      </c>
      <c r="K996">
        <f t="shared" si="100"/>
        <v>33.106874132515159</v>
      </c>
      <c r="L996">
        <f t="shared" si="101"/>
        <v>99.827942188575364</v>
      </c>
      <c r="N996">
        <f t="shared" si="102"/>
        <v>175.68410185822432</v>
      </c>
      <c r="P996" t="s">
        <v>36</v>
      </c>
      <c r="Q996">
        <v>0</v>
      </c>
      <c r="R996" t="s">
        <v>36</v>
      </c>
      <c r="S996">
        <v>0</v>
      </c>
      <c r="T996" t="s">
        <v>36</v>
      </c>
      <c r="U996">
        <v>79</v>
      </c>
      <c r="V996" t="s">
        <v>37</v>
      </c>
      <c r="W996">
        <v>92</v>
      </c>
      <c r="X996" t="s">
        <v>38</v>
      </c>
      <c r="Y996">
        <v>70</v>
      </c>
      <c r="Z996" t="s">
        <v>38</v>
      </c>
    </row>
    <row r="997" spans="1:32" x14ac:dyDescent="0.35">
      <c r="A997" t="s">
        <v>34</v>
      </c>
      <c r="B997" t="s">
        <v>35</v>
      </c>
      <c r="C997">
        <v>38.847200000000001</v>
      </c>
      <c r="D997">
        <v>-77.034540000000007</v>
      </c>
      <c r="E997">
        <v>3</v>
      </c>
      <c r="F997" s="1">
        <v>43691</v>
      </c>
      <c r="G997">
        <v>0</v>
      </c>
      <c r="H997">
        <f t="shared" si="97"/>
        <v>363</v>
      </c>
      <c r="I997">
        <f t="shared" si="98"/>
        <v>33.105022831050228</v>
      </c>
      <c r="J997">
        <f t="shared" si="99"/>
        <v>33.120437956204377</v>
      </c>
      <c r="K997">
        <f t="shared" si="100"/>
        <v>33.106874132515159</v>
      </c>
      <c r="L997">
        <f t="shared" si="101"/>
        <v>99.827942188575364</v>
      </c>
      <c r="N997">
        <f t="shared" si="102"/>
        <v>175.68410185822432</v>
      </c>
      <c r="P997" t="s">
        <v>39</v>
      </c>
      <c r="Q997">
        <v>0</v>
      </c>
      <c r="R997" t="s">
        <v>36</v>
      </c>
      <c r="S997">
        <v>0</v>
      </c>
      <c r="T997" t="s">
        <v>36</v>
      </c>
      <c r="U997">
        <v>82</v>
      </c>
      <c r="V997" t="s">
        <v>37</v>
      </c>
      <c r="W997">
        <v>90</v>
      </c>
      <c r="X997" t="s">
        <v>38</v>
      </c>
      <c r="Y997">
        <v>76</v>
      </c>
      <c r="Z997" t="s">
        <v>38</v>
      </c>
    </row>
    <row r="998" spans="1:32" x14ac:dyDescent="0.35">
      <c r="A998" t="s">
        <v>34</v>
      </c>
      <c r="B998" t="s">
        <v>35</v>
      </c>
      <c r="C998">
        <v>38.847200000000001</v>
      </c>
      <c r="D998">
        <v>-77.034540000000007</v>
      </c>
      <c r="E998">
        <v>3</v>
      </c>
      <c r="F998" s="1">
        <v>43693</v>
      </c>
      <c r="G998">
        <v>0</v>
      </c>
      <c r="H998">
        <f t="shared" si="97"/>
        <v>363</v>
      </c>
      <c r="I998">
        <f t="shared" si="98"/>
        <v>33.105022831050228</v>
      </c>
      <c r="J998">
        <f t="shared" si="99"/>
        <v>33.120437956204377</v>
      </c>
      <c r="K998">
        <f t="shared" si="100"/>
        <v>33.106874132515159</v>
      </c>
      <c r="L998">
        <f t="shared" si="101"/>
        <v>99.827942188575364</v>
      </c>
      <c r="N998">
        <f t="shared" si="102"/>
        <v>175.68410185822432</v>
      </c>
      <c r="P998" t="s">
        <v>36</v>
      </c>
      <c r="Q998">
        <v>0</v>
      </c>
      <c r="R998" t="s">
        <v>36</v>
      </c>
      <c r="S998">
        <v>0</v>
      </c>
      <c r="T998" t="s">
        <v>36</v>
      </c>
      <c r="U998">
        <v>80</v>
      </c>
      <c r="V998" t="s">
        <v>37</v>
      </c>
      <c r="W998">
        <v>89</v>
      </c>
      <c r="X998" t="s">
        <v>38</v>
      </c>
      <c r="Y998">
        <v>74</v>
      </c>
      <c r="Z998" t="s">
        <v>38</v>
      </c>
      <c r="AE998">
        <v>1</v>
      </c>
      <c r="AF998" t="s">
        <v>38</v>
      </c>
    </row>
    <row r="999" spans="1:32" x14ac:dyDescent="0.35">
      <c r="A999" t="s">
        <v>34</v>
      </c>
      <c r="B999" t="s">
        <v>35</v>
      </c>
      <c r="C999">
        <v>38.847200000000001</v>
      </c>
      <c r="D999">
        <v>-77.034540000000007</v>
      </c>
      <c r="E999">
        <v>3</v>
      </c>
      <c r="F999" s="1">
        <v>43694</v>
      </c>
      <c r="G999">
        <v>0</v>
      </c>
      <c r="H999">
        <f t="shared" si="97"/>
        <v>363</v>
      </c>
      <c r="I999">
        <f t="shared" si="98"/>
        <v>33.105022831050228</v>
      </c>
      <c r="J999">
        <f t="shared" si="99"/>
        <v>33.120437956204377</v>
      </c>
      <c r="K999">
        <f t="shared" si="100"/>
        <v>33.106874132515159</v>
      </c>
      <c r="L999">
        <f t="shared" si="101"/>
        <v>99.827942188575364</v>
      </c>
      <c r="N999">
        <f t="shared" si="102"/>
        <v>175.68410185822432</v>
      </c>
      <c r="P999" t="s">
        <v>36</v>
      </c>
      <c r="Q999">
        <v>0</v>
      </c>
      <c r="R999" t="s">
        <v>36</v>
      </c>
      <c r="S999">
        <v>0</v>
      </c>
      <c r="T999" t="s">
        <v>36</v>
      </c>
      <c r="U999">
        <v>83</v>
      </c>
      <c r="V999" t="s">
        <v>37</v>
      </c>
      <c r="W999">
        <v>92</v>
      </c>
      <c r="X999" t="s">
        <v>38</v>
      </c>
      <c r="Y999">
        <v>76</v>
      </c>
      <c r="Z999" t="s">
        <v>38</v>
      </c>
      <c r="AE999">
        <v>1</v>
      </c>
      <c r="AF999" t="s">
        <v>38</v>
      </c>
    </row>
    <row r="1000" spans="1:32" x14ac:dyDescent="0.35">
      <c r="A1000" t="s">
        <v>34</v>
      </c>
      <c r="B1000" t="s">
        <v>35</v>
      </c>
      <c r="C1000">
        <v>38.847200000000001</v>
      </c>
      <c r="D1000">
        <v>-77.034540000000007</v>
      </c>
      <c r="E1000">
        <v>3</v>
      </c>
      <c r="F1000" s="1">
        <v>43695</v>
      </c>
      <c r="G1000">
        <v>0</v>
      </c>
      <c r="H1000">
        <f t="shared" si="97"/>
        <v>363</v>
      </c>
      <c r="I1000">
        <f t="shared" si="98"/>
        <v>33.105022831050228</v>
      </c>
      <c r="J1000">
        <f t="shared" si="99"/>
        <v>33.120437956204377</v>
      </c>
      <c r="K1000">
        <f t="shared" si="100"/>
        <v>33.106874132515159</v>
      </c>
      <c r="L1000">
        <f t="shared" si="101"/>
        <v>99.827942188575364</v>
      </c>
      <c r="N1000">
        <f t="shared" si="102"/>
        <v>175.68410185822432</v>
      </c>
      <c r="P1000" t="s">
        <v>36</v>
      </c>
      <c r="Q1000">
        <v>0</v>
      </c>
      <c r="R1000" t="s">
        <v>36</v>
      </c>
      <c r="S1000">
        <v>0</v>
      </c>
      <c r="T1000" t="s">
        <v>36</v>
      </c>
      <c r="U1000">
        <v>84</v>
      </c>
      <c r="V1000" t="s">
        <v>37</v>
      </c>
      <c r="W1000">
        <v>96</v>
      </c>
      <c r="X1000" t="s">
        <v>38</v>
      </c>
      <c r="Y1000">
        <v>76</v>
      </c>
      <c r="Z1000" t="s">
        <v>38</v>
      </c>
      <c r="AE1000">
        <v>1</v>
      </c>
      <c r="AF1000" t="s">
        <v>38</v>
      </c>
    </row>
    <row r="1001" spans="1:32" x14ac:dyDescent="0.35">
      <c r="A1001" t="s">
        <v>34</v>
      </c>
      <c r="B1001" t="s">
        <v>35</v>
      </c>
      <c r="C1001">
        <v>38.847200000000001</v>
      </c>
      <c r="D1001">
        <v>-77.034540000000007</v>
      </c>
      <c r="E1001">
        <v>3</v>
      </c>
      <c r="F1001" s="1">
        <v>43696</v>
      </c>
      <c r="G1001">
        <v>0</v>
      </c>
      <c r="H1001">
        <f t="shared" si="97"/>
        <v>363</v>
      </c>
      <c r="I1001">
        <f t="shared" si="98"/>
        <v>33.105022831050228</v>
      </c>
      <c r="J1001">
        <f t="shared" si="99"/>
        <v>33.120437956204377</v>
      </c>
      <c r="K1001">
        <f t="shared" si="100"/>
        <v>33.106874132515159</v>
      </c>
      <c r="L1001">
        <f t="shared" si="101"/>
        <v>99.827942188575364</v>
      </c>
      <c r="N1001">
        <f t="shared" si="102"/>
        <v>175.68410185822432</v>
      </c>
      <c r="P1001" t="s">
        <v>39</v>
      </c>
      <c r="Q1001">
        <v>0</v>
      </c>
      <c r="R1001" t="s">
        <v>36</v>
      </c>
      <c r="S1001">
        <v>0</v>
      </c>
      <c r="T1001" t="s">
        <v>36</v>
      </c>
      <c r="U1001">
        <v>86</v>
      </c>
      <c r="V1001" t="s">
        <v>37</v>
      </c>
      <c r="W1001">
        <v>98</v>
      </c>
      <c r="X1001" t="s">
        <v>38</v>
      </c>
      <c r="Y1001">
        <v>78</v>
      </c>
      <c r="Z1001" t="s">
        <v>38</v>
      </c>
      <c r="AE1001">
        <v>1</v>
      </c>
      <c r="AF1001" t="s">
        <v>38</v>
      </c>
    </row>
    <row r="1002" spans="1:32" x14ac:dyDescent="0.35">
      <c r="A1002" t="s">
        <v>34</v>
      </c>
      <c r="B1002" t="s">
        <v>35</v>
      </c>
      <c r="C1002">
        <v>38.847200000000001</v>
      </c>
      <c r="D1002">
        <v>-77.034540000000007</v>
      </c>
      <c r="E1002">
        <v>3</v>
      </c>
      <c r="F1002" s="1">
        <v>43699</v>
      </c>
      <c r="G1002">
        <v>0</v>
      </c>
      <c r="H1002">
        <f t="shared" si="97"/>
        <v>363</v>
      </c>
      <c r="I1002">
        <f t="shared" si="98"/>
        <v>33.105022831050228</v>
      </c>
      <c r="J1002">
        <f t="shared" si="99"/>
        <v>33.120437956204377</v>
      </c>
      <c r="K1002">
        <f t="shared" si="100"/>
        <v>33.106874132515159</v>
      </c>
      <c r="L1002">
        <f t="shared" si="101"/>
        <v>99.827942188575364</v>
      </c>
      <c r="N1002">
        <f t="shared" si="102"/>
        <v>175.68410185822432</v>
      </c>
      <c r="P1002" t="s">
        <v>36</v>
      </c>
      <c r="Q1002">
        <v>0</v>
      </c>
      <c r="R1002" t="s">
        <v>36</v>
      </c>
      <c r="S1002">
        <v>0</v>
      </c>
      <c r="T1002" t="s">
        <v>36</v>
      </c>
      <c r="U1002">
        <v>84</v>
      </c>
      <c r="V1002" t="s">
        <v>37</v>
      </c>
      <c r="W1002">
        <v>95</v>
      </c>
      <c r="X1002" t="s">
        <v>38</v>
      </c>
      <c r="Y1002">
        <v>76</v>
      </c>
      <c r="Z1002" t="s">
        <v>38</v>
      </c>
      <c r="AE1002">
        <v>1</v>
      </c>
      <c r="AF1002" t="s">
        <v>38</v>
      </c>
    </row>
    <row r="1003" spans="1:32" x14ac:dyDescent="0.35">
      <c r="A1003" t="s">
        <v>34</v>
      </c>
      <c r="B1003" t="s">
        <v>35</v>
      </c>
      <c r="C1003">
        <v>38.847200000000001</v>
      </c>
      <c r="D1003">
        <v>-77.034540000000007</v>
      </c>
      <c r="E1003">
        <v>3</v>
      </c>
      <c r="F1003" s="1">
        <v>43701</v>
      </c>
      <c r="G1003">
        <v>0</v>
      </c>
      <c r="H1003">
        <f t="shared" si="97"/>
        <v>363</v>
      </c>
      <c r="I1003">
        <f t="shared" si="98"/>
        <v>33.105022831050228</v>
      </c>
      <c r="J1003">
        <f t="shared" si="99"/>
        <v>33.120437956204377</v>
      </c>
      <c r="K1003">
        <f t="shared" si="100"/>
        <v>33.106874132515159</v>
      </c>
      <c r="L1003">
        <f t="shared" si="101"/>
        <v>99.827942188575364</v>
      </c>
      <c r="N1003">
        <f t="shared" si="102"/>
        <v>175.68410185822432</v>
      </c>
      <c r="P1003" t="s">
        <v>36</v>
      </c>
      <c r="Q1003">
        <v>0</v>
      </c>
      <c r="R1003" t="s">
        <v>36</v>
      </c>
      <c r="S1003">
        <v>0</v>
      </c>
      <c r="T1003" t="s">
        <v>36</v>
      </c>
      <c r="U1003">
        <v>71</v>
      </c>
      <c r="V1003" t="s">
        <v>37</v>
      </c>
      <c r="W1003">
        <v>81</v>
      </c>
      <c r="X1003" t="s">
        <v>38</v>
      </c>
      <c r="Y1003">
        <v>64</v>
      </c>
      <c r="Z1003" t="s">
        <v>38</v>
      </c>
    </row>
    <row r="1004" spans="1:32" x14ac:dyDescent="0.35">
      <c r="A1004" t="s">
        <v>34</v>
      </c>
      <c r="B1004" t="s">
        <v>35</v>
      </c>
      <c r="C1004">
        <v>38.847200000000001</v>
      </c>
      <c r="D1004">
        <v>-77.034540000000007</v>
      </c>
      <c r="E1004">
        <v>3</v>
      </c>
      <c r="F1004" s="1">
        <v>43702</v>
      </c>
      <c r="G1004">
        <v>0</v>
      </c>
      <c r="H1004">
        <f t="shared" si="97"/>
        <v>363</v>
      </c>
      <c r="I1004">
        <f t="shared" si="98"/>
        <v>33.105022831050228</v>
      </c>
      <c r="J1004">
        <f t="shared" si="99"/>
        <v>33.120437956204377</v>
      </c>
      <c r="K1004">
        <f t="shared" si="100"/>
        <v>33.106874132515159</v>
      </c>
      <c r="L1004">
        <f t="shared" si="101"/>
        <v>99.827942188575364</v>
      </c>
      <c r="N1004">
        <f t="shared" si="102"/>
        <v>175.68410185822432</v>
      </c>
      <c r="P1004" t="s">
        <v>39</v>
      </c>
      <c r="Q1004">
        <v>0</v>
      </c>
      <c r="R1004" t="s">
        <v>36</v>
      </c>
      <c r="S1004">
        <v>0</v>
      </c>
      <c r="T1004" t="s">
        <v>36</v>
      </c>
      <c r="U1004">
        <v>72</v>
      </c>
      <c r="V1004" t="s">
        <v>37</v>
      </c>
      <c r="W1004">
        <v>80</v>
      </c>
      <c r="X1004" t="s">
        <v>38</v>
      </c>
      <c r="Y1004">
        <v>65</v>
      </c>
      <c r="Z1004" t="s">
        <v>38</v>
      </c>
    </row>
    <row r="1005" spans="1:32" x14ac:dyDescent="0.35">
      <c r="A1005" t="s">
        <v>34</v>
      </c>
      <c r="B1005" t="s">
        <v>35</v>
      </c>
      <c r="C1005">
        <v>38.847200000000001</v>
      </c>
      <c r="D1005">
        <v>-77.034540000000007</v>
      </c>
      <c r="E1005">
        <v>3</v>
      </c>
      <c r="F1005" s="1">
        <v>43703</v>
      </c>
      <c r="G1005">
        <v>0</v>
      </c>
      <c r="H1005">
        <f t="shared" si="97"/>
        <v>363</v>
      </c>
      <c r="I1005">
        <f t="shared" si="98"/>
        <v>33.105022831050228</v>
      </c>
      <c r="J1005">
        <f t="shared" si="99"/>
        <v>33.120437956204377</v>
      </c>
      <c r="K1005">
        <f t="shared" si="100"/>
        <v>33.106874132515159</v>
      </c>
      <c r="L1005">
        <f t="shared" si="101"/>
        <v>99.827942188575364</v>
      </c>
      <c r="N1005">
        <f t="shared" si="102"/>
        <v>175.68410185822432</v>
      </c>
      <c r="P1005" t="s">
        <v>36</v>
      </c>
      <c r="Q1005">
        <v>0</v>
      </c>
      <c r="R1005" t="s">
        <v>36</v>
      </c>
      <c r="S1005">
        <v>0</v>
      </c>
      <c r="T1005" t="s">
        <v>36</v>
      </c>
      <c r="U1005">
        <v>70</v>
      </c>
      <c r="V1005" t="s">
        <v>37</v>
      </c>
      <c r="W1005">
        <v>76</v>
      </c>
      <c r="X1005" t="s">
        <v>38</v>
      </c>
      <c r="Y1005">
        <v>64</v>
      </c>
      <c r="Z1005" t="s">
        <v>38</v>
      </c>
    </row>
    <row r="1006" spans="1:32" x14ac:dyDescent="0.35">
      <c r="A1006" t="s">
        <v>34</v>
      </c>
      <c r="B1006" t="s">
        <v>35</v>
      </c>
      <c r="C1006">
        <v>38.847200000000001</v>
      </c>
      <c r="D1006">
        <v>-77.034540000000007</v>
      </c>
      <c r="E1006">
        <v>3</v>
      </c>
      <c r="F1006" s="1">
        <v>43704</v>
      </c>
      <c r="G1006">
        <v>0</v>
      </c>
      <c r="H1006">
        <f t="shared" si="97"/>
        <v>363</v>
      </c>
      <c r="I1006">
        <f t="shared" si="98"/>
        <v>33.105022831050228</v>
      </c>
      <c r="J1006">
        <f t="shared" si="99"/>
        <v>33.120437956204377</v>
      </c>
      <c r="K1006">
        <f t="shared" si="100"/>
        <v>33.106874132515159</v>
      </c>
      <c r="L1006">
        <f t="shared" si="101"/>
        <v>99.827942188575364</v>
      </c>
      <c r="N1006">
        <f t="shared" si="102"/>
        <v>175.68410185822432</v>
      </c>
      <c r="P1006" t="s">
        <v>39</v>
      </c>
      <c r="Q1006">
        <v>0</v>
      </c>
      <c r="R1006" t="s">
        <v>36</v>
      </c>
      <c r="S1006">
        <v>0</v>
      </c>
      <c r="T1006" t="s">
        <v>36</v>
      </c>
      <c r="U1006">
        <v>72</v>
      </c>
      <c r="V1006" t="s">
        <v>37</v>
      </c>
      <c r="W1006">
        <v>80</v>
      </c>
      <c r="X1006" t="s">
        <v>38</v>
      </c>
      <c r="Y1006">
        <v>66</v>
      </c>
      <c r="Z1006" t="s">
        <v>38</v>
      </c>
    </row>
    <row r="1007" spans="1:32" x14ac:dyDescent="0.35">
      <c r="A1007" t="s">
        <v>34</v>
      </c>
      <c r="B1007" t="s">
        <v>35</v>
      </c>
      <c r="C1007">
        <v>38.847200000000001</v>
      </c>
      <c r="D1007">
        <v>-77.034540000000007</v>
      </c>
      <c r="E1007">
        <v>3</v>
      </c>
      <c r="F1007" s="1">
        <v>43706</v>
      </c>
      <c r="G1007">
        <v>0</v>
      </c>
      <c r="H1007">
        <f t="shared" si="97"/>
        <v>363</v>
      </c>
      <c r="I1007">
        <f t="shared" si="98"/>
        <v>33.105022831050228</v>
      </c>
      <c r="J1007">
        <f t="shared" si="99"/>
        <v>33.120437956204377</v>
      </c>
      <c r="K1007">
        <f t="shared" si="100"/>
        <v>33.106874132515159</v>
      </c>
      <c r="L1007">
        <f t="shared" si="101"/>
        <v>99.827942188575364</v>
      </c>
      <c r="N1007">
        <f t="shared" si="102"/>
        <v>175.68410185822432</v>
      </c>
      <c r="P1007" t="s">
        <v>36</v>
      </c>
      <c r="Q1007">
        <v>0</v>
      </c>
      <c r="R1007" t="s">
        <v>36</v>
      </c>
      <c r="S1007">
        <v>0</v>
      </c>
      <c r="T1007" t="s">
        <v>36</v>
      </c>
      <c r="U1007">
        <v>76</v>
      </c>
      <c r="V1007" t="s">
        <v>37</v>
      </c>
      <c r="W1007">
        <v>86</v>
      </c>
      <c r="X1007" t="s">
        <v>38</v>
      </c>
      <c r="Y1007">
        <v>67</v>
      </c>
      <c r="Z1007" t="s">
        <v>38</v>
      </c>
    </row>
    <row r="1008" spans="1:32" x14ac:dyDescent="0.35">
      <c r="A1008" t="s">
        <v>34</v>
      </c>
      <c r="B1008" t="s">
        <v>35</v>
      </c>
      <c r="C1008">
        <v>38.847200000000001</v>
      </c>
      <c r="D1008">
        <v>-77.034540000000007</v>
      </c>
      <c r="E1008">
        <v>3</v>
      </c>
      <c r="F1008" s="1">
        <v>43707</v>
      </c>
      <c r="G1008">
        <v>0</v>
      </c>
      <c r="H1008">
        <f t="shared" si="97"/>
        <v>363</v>
      </c>
      <c r="I1008">
        <f t="shared" si="98"/>
        <v>33.105022831050228</v>
      </c>
      <c r="J1008">
        <f t="shared" si="99"/>
        <v>33.120437956204377</v>
      </c>
      <c r="K1008">
        <f t="shared" si="100"/>
        <v>33.106874132515159</v>
      </c>
      <c r="L1008">
        <f t="shared" si="101"/>
        <v>99.827942188575364</v>
      </c>
      <c r="N1008">
        <f t="shared" si="102"/>
        <v>175.68410185822432</v>
      </c>
      <c r="P1008" t="s">
        <v>36</v>
      </c>
      <c r="Q1008">
        <v>0</v>
      </c>
      <c r="R1008" t="s">
        <v>36</v>
      </c>
      <c r="S1008">
        <v>0</v>
      </c>
      <c r="T1008" t="s">
        <v>36</v>
      </c>
      <c r="U1008">
        <v>76</v>
      </c>
      <c r="V1008" t="s">
        <v>37</v>
      </c>
      <c r="W1008">
        <v>89</v>
      </c>
      <c r="X1008" t="s">
        <v>38</v>
      </c>
      <c r="Y1008">
        <v>65</v>
      </c>
      <c r="Z1008" t="s">
        <v>38</v>
      </c>
    </row>
    <row r="1009" spans="1:40" x14ac:dyDescent="0.35">
      <c r="A1009" t="s">
        <v>34</v>
      </c>
      <c r="B1009" t="s">
        <v>35</v>
      </c>
      <c r="C1009">
        <v>38.847200000000001</v>
      </c>
      <c r="D1009">
        <v>-77.034540000000007</v>
      </c>
      <c r="E1009">
        <v>3</v>
      </c>
      <c r="F1009" s="1">
        <v>43708</v>
      </c>
      <c r="G1009">
        <v>0</v>
      </c>
      <c r="H1009">
        <f t="shared" si="97"/>
        <v>363</v>
      </c>
      <c r="I1009">
        <f t="shared" si="98"/>
        <v>33.105022831050228</v>
      </c>
      <c r="J1009">
        <f t="shared" si="99"/>
        <v>33.120437956204377</v>
      </c>
      <c r="K1009">
        <f t="shared" si="100"/>
        <v>33.106874132515159</v>
      </c>
      <c r="L1009">
        <f t="shared" si="101"/>
        <v>99.827942188575364</v>
      </c>
      <c r="N1009">
        <f t="shared" si="102"/>
        <v>175.68410185822432</v>
      </c>
      <c r="P1009" t="s">
        <v>36</v>
      </c>
      <c r="Q1009">
        <v>0</v>
      </c>
      <c r="R1009" t="s">
        <v>36</v>
      </c>
      <c r="S1009">
        <v>0</v>
      </c>
      <c r="T1009" t="s">
        <v>36</v>
      </c>
      <c r="U1009">
        <v>80</v>
      </c>
      <c r="V1009" t="s">
        <v>37</v>
      </c>
      <c r="W1009">
        <v>91</v>
      </c>
      <c r="X1009" t="s">
        <v>38</v>
      </c>
      <c r="Y1009">
        <v>70</v>
      </c>
      <c r="Z1009" t="s">
        <v>38</v>
      </c>
    </row>
    <row r="1010" spans="1:40" x14ac:dyDescent="0.35">
      <c r="A1010" t="s">
        <v>34</v>
      </c>
      <c r="B1010" t="s">
        <v>35</v>
      </c>
      <c r="C1010">
        <v>38.847200000000001</v>
      </c>
      <c r="D1010">
        <v>-77.034540000000007</v>
      </c>
      <c r="E1010">
        <v>3</v>
      </c>
      <c r="F1010" s="1">
        <v>43709</v>
      </c>
      <c r="G1010">
        <v>0</v>
      </c>
      <c r="H1010">
        <f t="shared" si="97"/>
        <v>363</v>
      </c>
      <c r="I1010">
        <f t="shared" si="98"/>
        <v>33.105022831050228</v>
      </c>
      <c r="J1010">
        <f t="shared" si="99"/>
        <v>33.120437956204377</v>
      </c>
      <c r="K1010">
        <f t="shared" si="100"/>
        <v>33.106874132515159</v>
      </c>
      <c r="L1010">
        <f t="shared" si="101"/>
        <v>99.827942188575364</v>
      </c>
      <c r="N1010">
        <f t="shared" si="102"/>
        <v>175.68410185822432</v>
      </c>
      <c r="P1010" t="s">
        <v>36</v>
      </c>
      <c r="Q1010">
        <v>0</v>
      </c>
      <c r="R1010" t="s">
        <v>36</v>
      </c>
      <c r="S1010">
        <v>0</v>
      </c>
      <c r="T1010" t="s">
        <v>36</v>
      </c>
      <c r="U1010">
        <v>78</v>
      </c>
      <c r="V1010" t="s">
        <v>37</v>
      </c>
      <c r="W1010">
        <v>83</v>
      </c>
      <c r="X1010" t="s">
        <v>38</v>
      </c>
      <c r="Y1010">
        <v>71</v>
      </c>
      <c r="Z1010" t="s">
        <v>38</v>
      </c>
    </row>
    <row r="1011" spans="1:40" x14ac:dyDescent="0.35">
      <c r="A1011" t="s">
        <v>34</v>
      </c>
      <c r="B1011" t="s">
        <v>35</v>
      </c>
      <c r="C1011">
        <v>38.847200000000001</v>
      </c>
      <c r="D1011">
        <v>-77.034540000000007</v>
      </c>
      <c r="E1011">
        <v>3</v>
      </c>
      <c r="F1011" s="1">
        <v>43711</v>
      </c>
      <c r="G1011">
        <v>0</v>
      </c>
      <c r="H1011">
        <f t="shared" si="97"/>
        <v>363</v>
      </c>
      <c r="I1011">
        <f t="shared" si="98"/>
        <v>33.105022831050228</v>
      </c>
      <c r="J1011">
        <f t="shared" si="99"/>
        <v>33.120437956204377</v>
      </c>
      <c r="K1011">
        <f t="shared" si="100"/>
        <v>33.106874132515159</v>
      </c>
      <c r="L1011">
        <f t="shared" si="101"/>
        <v>99.827942188575364</v>
      </c>
      <c r="N1011">
        <f t="shared" si="102"/>
        <v>175.68410185822432</v>
      </c>
      <c r="P1011" t="s">
        <v>36</v>
      </c>
      <c r="Q1011">
        <v>0</v>
      </c>
      <c r="R1011" t="s">
        <v>36</v>
      </c>
      <c r="S1011">
        <v>0</v>
      </c>
      <c r="T1011" t="s">
        <v>36</v>
      </c>
      <c r="U1011">
        <v>78</v>
      </c>
      <c r="V1011" t="s">
        <v>37</v>
      </c>
      <c r="W1011">
        <v>89</v>
      </c>
      <c r="X1011" t="s">
        <v>38</v>
      </c>
      <c r="Y1011">
        <v>71</v>
      </c>
      <c r="Z1011" t="s">
        <v>38</v>
      </c>
    </row>
    <row r="1012" spans="1:40" x14ac:dyDescent="0.35">
      <c r="A1012" t="s">
        <v>34</v>
      </c>
      <c r="B1012" t="s">
        <v>35</v>
      </c>
      <c r="C1012">
        <v>38.847200000000001</v>
      </c>
      <c r="D1012">
        <v>-77.034540000000007</v>
      </c>
      <c r="E1012">
        <v>3</v>
      </c>
      <c r="F1012" s="1">
        <v>43713</v>
      </c>
      <c r="G1012">
        <v>0</v>
      </c>
      <c r="H1012">
        <f t="shared" si="97"/>
        <v>363</v>
      </c>
      <c r="I1012">
        <f t="shared" si="98"/>
        <v>33.105022831050228</v>
      </c>
      <c r="J1012">
        <f t="shared" si="99"/>
        <v>33.120437956204377</v>
      </c>
      <c r="K1012">
        <f t="shared" si="100"/>
        <v>33.106874132515159</v>
      </c>
      <c r="L1012">
        <f t="shared" si="101"/>
        <v>99.827942188575364</v>
      </c>
      <c r="N1012">
        <f t="shared" si="102"/>
        <v>175.68410185822432</v>
      </c>
      <c r="P1012" t="s">
        <v>36</v>
      </c>
      <c r="Q1012">
        <v>0</v>
      </c>
      <c r="R1012" t="s">
        <v>36</v>
      </c>
      <c r="S1012">
        <v>0</v>
      </c>
      <c r="T1012" t="s">
        <v>36</v>
      </c>
      <c r="U1012">
        <v>78</v>
      </c>
      <c r="V1012" t="s">
        <v>37</v>
      </c>
      <c r="W1012">
        <v>81</v>
      </c>
      <c r="X1012" t="s">
        <v>38</v>
      </c>
      <c r="Y1012">
        <v>72</v>
      </c>
      <c r="Z1012" t="s">
        <v>38</v>
      </c>
    </row>
    <row r="1013" spans="1:40" x14ac:dyDescent="0.35">
      <c r="A1013" t="s">
        <v>34</v>
      </c>
      <c r="B1013" t="s">
        <v>35</v>
      </c>
      <c r="C1013">
        <v>38.847200000000001</v>
      </c>
      <c r="D1013">
        <v>-77.034540000000007</v>
      </c>
      <c r="E1013">
        <v>3</v>
      </c>
      <c r="F1013" s="1">
        <v>43714</v>
      </c>
      <c r="G1013">
        <v>0</v>
      </c>
      <c r="H1013">
        <f t="shared" si="97"/>
        <v>363</v>
      </c>
      <c r="I1013">
        <f t="shared" si="98"/>
        <v>33.105022831050228</v>
      </c>
      <c r="J1013">
        <f t="shared" si="99"/>
        <v>33.120437956204377</v>
      </c>
      <c r="K1013">
        <f t="shared" si="100"/>
        <v>33.106874132515159</v>
      </c>
      <c r="L1013">
        <f t="shared" si="101"/>
        <v>99.827942188575364</v>
      </c>
      <c r="N1013">
        <f t="shared" si="102"/>
        <v>175.68410185822432</v>
      </c>
      <c r="P1013" t="s">
        <v>36</v>
      </c>
      <c r="Q1013">
        <v>0</v>
      </c>
      <c r="R1013" t="s">
        <v>36</v>
      </c>
      <c r="S1013">
        <v>0</v>
      </c>
      <c r="T1013" t="s">
        <v>36</v>
      </c>
      <c r="U1013">
        <v>72</v>
      </c>
      <c r="V1013" t="s">
        <v>37</v>
      </c>
      <c r="W1013">
        <v>77</v>
      </c>
      <c r="X1013" t="s">
        <v>38</v>
      </c>
      <c r="Y1013">
        <v>66</v>
      </c>
      <c r="Z1013" t="s">
        <v>38</v>
      </c>
    </row>
    <row r="1014" spans="1:40" x14ac:dyDescent="0.35">
      <c r="A1014" t="s">
        <v>34</v>
      </c>
      <c r="B1014" t="s">
        <v>35</v>
      </c>
      <c r="C1014">
        <v>38.847200000000001</v>
      </c>
      <c r="D1014">
        <v>-77.034540000000007</v>
      </c>
      <c r="E1014">
        <v>3</v>
      </c>
      <c r="F1014" s="1">
        <v>43715</v>
      </c>
      <c r="G1014">
        <v>0</v>
      </c>
      <c r="H1014">
        <f t="shared" si="97"/>
        <v>363</v>
      </c>
      <c r="I1014">
        <f t="shared" si="98"/>
        <v>33.105022831050228</v>
      </c>
      <c r="J1014">
        <f t="shared" si="99"/>
        <v>33.120437956204377</v>
      </c>
      <c r="K1014">
        <f t="shared" si="100"/>
        <v>33.106874132515159</v>
      </c>
      <c r="L1014">
        <f t="shared" si="101"/>
        <v>99.827942188575364</v>
      </c>
      <c r="N1014">
        <f t="shared" si="102"/>
        <v>175.68410185822432</v>
      </c>
      <c r="P1014" t="s">
        <v>36</v>
      </c>
      <c r="Q1014">
        <v>0</v>
      </c>
      <c r="R1014" t="s">
        <v>36</v>
      </c>
      <c r="S1014">
        <v>0</v>
      </c>
      <c r="T1014" t="s">
        <v>36</v>
      </c>
      <c r="U1014">
        <v>73</v>
      </c>
      <c r="V1014" t="s">
        <v>37</v>
      </c>
      <c r="W1014">
        <v>86</v>
      </c>
      <c r="X1014" t="s">
        <v>38</v>
      </c>
      <c r="Y1014">
        <v>63</v>
      </c>
      <c r="Z1014" t="s">
        <v>38</v>
      </c>
    </row>
    <row r="1015" spans="1:40" x14ac:dyDescent="0.35">
      <c r="A1015" t="s">
        <v>34</v>
      </c>
      <c r="B1015" t="s">
        <v>35</v>
      </c>
      <c r="C1015">
        <v>38.847200000000001</v>
      </c>
      <c r="D1015">
        <v>-77.034540000000007</v>
      </c>
      <c r="E1015">
        <v>3</v>
      </c>
      <c r="F1015" s="1">
        <v>43716</v>
      </c>
      <c r="G1015">
        <v>0</v>
      </c>
      <c r="H1015">
        <f t="shared" si="97"/>
        <v>363</v>
      </c>
      <c r="I1015">
        <f t="shared" si="98"/>
        <v>33.105022831050228</v>
      </c>
      <c r="J1015">
        <f t="shared" si="99"/>
        <v>33.120437956204377</v>
      </c>
      <c r="K1015">
        <f t="shared" si="100"/>
        <v>33.106874132515159</v>
      </c>
      <c r="L1015">
        <f t="shared" si="101"/>
        <v>99.827942188575364</v>
      </c>
      <c r="N1015">
        <f t="shared" si="102"/>
        <v>175.68410185822432</v>
      </c>
      <c r="P1015" t="s">
        <v>36</v>
      </c>
      <c r="Q1015">
        <v>0</v>
      </c>
      <c r="R1015" t="s">
        <v>36</v>
      </c>
      <c r="S1015">
        <v>0</v>
      </c>
      <c r="T1015" t="s">
        <v>36</v>
      </c>
      <c r="U1015">
        <v>75</v>
      </c>
      <c r="V1015" t="s">
        <v>37</v>
      </c>
      <c r="W1015">
        <v>84</v>
      </c>
      <c r="X1015" t="s">
        <v>38</v>
      </c>
      <c r="Y1015">
        <v>64</v>
      </c>
      <c r="Z1015" t="s">
        <v>38</v>
      </c>
    </row>
    <row r="1016" spans="1:40" x14ac:dyDescent="0.35">
      <c r="A1016" t="s">
        <v>34</v>
      </c>
      <c r="B1016" t="s">
        <v>35</v>
      </c>
      <c r="C1016">
        <v>38.847200000000001</v>
      </c>
      <c r="D1016">
        <v>-77.034540000000007</v>
      </c>
      <c r="E1016">
        <v>3</v>
      </c>
      <c r="F1016" s="1">
        <v>43717</v>
      </c>
      <c r="G1016">
        <v>0</v>
      </c>
      <c r="H1016">
        <f t="shared" si="97"/>
        <v>363</v>
      </c>
      <c r="I1016">
        <f t="shared" si="98"/>
        <v>33.105022831050228</v>
      </c>
      <c r="J1016">
        <f t="shared" si="99"/>
        <v>33.120437956204377</v>
      </c>
      <c r="K1016">
        <f t="shared" si="100"/>
        <v>33.106874132515159</v>
      </c>
      <c r="L1016">
        <f t="shared" si="101"/>
        <v>99.827942188575364</v>
      </c>
      <c r="N1016">
        <f t="shared" si="102"/>
        <v>175.68410185822432</v>
      </c>
      <c r="P1016" t="s">
        <v>39</v>
      </c>
      <c r="Q1016">
        <v>0</v>
      </c>
      <c r="R1016" t="s">
        <v>36</v>
      </c>
      <c r="S1016">
        <v>0</v>
      </c>
      <c r="T1016" t="s">
        <v>36</v>
      </c>
      <c r="U1016">
        <v>77</v>
      </c>
      <c r="V1016" t="s">
        <v>37</v>
      </c>
      <c r="W1016">
        <v>85</v>
      </c>
      <c r="X1016" t="s">
        <v>38</v>
      </c>
      <c r="Y1016">
        <v>70</v>
      </c>
      <c r="Z1016" t="s">
        <v>38</v>
      </c>
    </row>
    <row r="1017" spans="1:40" x14ac:dyDescent="0.35">
      <c r="A1017" t="s">
        <v>34</v>
      </c>
      <c r="B1017" t="s">
        <v>35</v>
      </c>
      <c r="C1017">
        <v>38.847200000000001</v>
      </c>
      <c r="D1017">
        <v>-77.034540000000007</v>
      </c>
      <c r="E1017">
        <v>3</v>
      </c>
      <c r="F1017" s="1">
        <v>43718</v>
      </c>
      <c r="G1017">
        <v>0</v>
      </c>
      <c r="H1017">
        <f t="shared" si="97"/>
        <v>363</v>
      </c>
      <c r="I1017">
        <f t="shared" si="98"/>
        <v>33.105022831050228</v>
      </c>
      <c r="J1017">
        <f t="shared" si="99"/>
        <v>33.120437956204377</v>
      </c>
      <c r="K1017">
        <f t="shared" si="100"/>
        <v>33.106874132515159</v>
      </c>
      <c r="L1017">
        <f t="shared" si="101"/>
        <v>99.827942188575364</v>
      </c>
      <c r="N1017">
        <f t="shared" si="102"/>
        <v>175.68410185822432</v>
      </c>
      <c r="P1017" t="s">
        <v>36</v>
      </c>
      <c r="Q1017">
        <v>0</v>
      </c>
      <c r="R1017" t="s">
        <v>36</v>
      </c>
      <c r="S1017">
        <v>0</v>
      </c>
      <c r="T1017" t="s">
        <v>36</v>
      </c>
      <c r="U1017">
        <v>78</v>
      </c>
      <c r="V1017" t="s">
        <v>37</v>
      </c>
      <c r="W1017">
        <v>89</v>
      </c>
      <c r="X1017" t="s">
        <v>38</v>
      </c>
      <c r="Y1017">
        <v>69</v>
      </c>
      <c r="Z1017" t="s">
        <v>38</v>
      </c>
    </row>
    <row r="1018" spans="1:40" x14ac:dyDescent="0.35">
      <c r="A1018" t="s">
        <v>34</v>
      </c>
      <c r="B1018" t="s">
        <v>35</v>
      </c>
      <c r="C1018">
        <v>38.847200000000001</v>
      </c>
      <c r="D1018">
        <v>-77.034540000000007</v>
      </c>
      <c r="E1018">
        <v>3</v>
      </c>
      <c r="F1018" s="1">
        <v>43721</v>
      </c>
      <c r="G1018">
        <v>0</v>
      </c>
      <c r="H1018">
        <f t="shared" si="97"/>
        <v>363</v>
      </c>
      <c r="I1018">
        <f t="shared" si="98"/>
        <v>33.105022831050228</v>
      </c>
      <c r="J1018">
        <f t="shared" si="99"/>
        <v>33.120437956204377</v>
      </c>
      <c r="K1018">
        <f t="shared" si="100"/>
        <v>33.106874132515159</v>
      </c>
      <c r="L1018">
        <f t="shared" si="101"/>
        <v>99.827942188575364</v>
      </c>
      <c r="N1018">
        <f t="shared" si="102"/>
        <v>175.68410185822432</v>
      </c>
      <c r="P1018" t="s">
        <v>39</v>
      </c>
      <c r="Q1018">
        <v>0</v>
      </c>
      <c r="R1018" t="s">
        <v>36</v>
      </c>
      <c r="S1018">
        <v>0</v>
      </c>
      <c r="T1018" t="s">
        <v>36</v>
      </c>
      <c r="U1018">
        <v>73</v>
      </c>
      <c r="V1018" t="s">
        <v>37</v>
      </c>
      <c r="W1018">
        <v>76</v>
      </c>
      <c r="X1018" t="s">
        <v>38</v>
      </c>
      <c r="Y1018">
        <v>68</v>
      </c>
      <c r="Z1018" t="s">
        <v>38</v>
      </c>
      <c r="AA1018">
        <v>1</v>
      </c>
      <c r="AB1018" t="s">
        <v>38</v>
      </c>
    </row>
    <row r="1019" spans="1:40" x14ac:dyDescent="0.35">
      <c r="A1019" t="s">
        <v>34</v>
      </c>
      <c r="B1019" t="s">
        <v>35</v>
      </c>
      <c r="C1019">
        <v>38.847200000000001</v>
      </c>
      <c r="D1019">
        <v>-77.034540000000007</v>
      </c>
      <c r="E1019">
        <v>3</v>
      </c>
      <c r="F1019" s="1">
        <v>43722</v>
      </c>
      <c r="G1019">
        <v>0</v>
      </c>
      <c r="H1019">
        <f t="shared" si="97"/>
        <v>363</v>
      </c>
      <c r="I1019">
        <f t="shared" si="98"/>
        <v>33.105022831050228</v>
      </c>
      <c r="J1019">
        <f t="shared" si="99"/>
        <v>33.120437956204377</v>
      </c>
      <c r="K1019">
        <f t="shared" si="100"/>
        <v>33.106874132515159</v>
      </c>
      <c r="L1019">
        <f t="shared" si="101"/>
        <v>99.827942188575364</v>
      </c>
      <c r="N1019">
        <f t="shared" si="102"/>
        <v>175.68410185822432</v>
      </c>
      <c r="P1019" t="s">
        <v>36</v>
      </c>
      <c r="Q1019">
        <v>0</v>
      </c>
      <c r="R1019" t="s">
        <v>36</v>
      </c>
      <c r="S1019">
        <v>0</v>
      </c>
      <c r="T1019" t="s">
        <v>36</v>
      </c>
      <c r="U1019">
        <v>73</v>
      </c>
      <c r="V1019" t="s">
        <v>37</v>
      </c>
      <c r="W1019">
        <v>81</v>
      </c>
      <c r="X1019" t="s">
        <v>38</v>
      </c>
      <c r="Y1019">
        <v>67</v>
      </c>
      <c r="Z1019" t="s">
        <v>38</v>
      </c>
      <c r="AM1019">
        <v>1</v>
      </c>
      <c r="AN1019" t="s">
        <v>38</v>
      </c>
    </row>
    <row r="1020" spans="1:40" x14ac:dyDescent="0.35">
      <c r="A1020" t="s">
        <v>34</v>
      </c>
      <c r="B1020" t="s">
        <v>35</v>
      </c>
      <c r="C1020">
        <v>38.847200000000001</v>
      </c>
      <c r="D1020">
        <v>-77.034540000000007</v>
      </c>
      <c r="E1020">
        <v>3</v>
      </c>
      <c r="F1020" s="1">
        <v>43723</v>
      </c>
      <c r="G1020">
        <v>0</v>
      </c>
      <c r="H1020">
        <f t="shared" si="97"/>
        <v>363</v>
      </c>
      <c r="I1020">
        <f t="shared" si="98"/>
        <v>33.105022831050228</v>
      </c>
      <c r="J1020">
        <f t="shared" si="99"/>
        <v>33.120437956204377</v>
      </c>
      <c r="K1020">
        <f t="shared" si="100"/>
        <v>33.106874132515159</v>
      </c>
      <c r="L1020">
        <f t="shared" si="101"/>
        <v>99.827942188575364</v>
      </c>
      <c r="N1020">
        <f t="shared" si="102"/>
        <v>175.68410185822432</v>
      </c>
      <c r="P1020" t="s">
        <v>36</v>
      </c>
      <c r="Q1020">
        <v>0</v>
      </c>
      <c r="R1020" t="s">
        <v>36</v>
      </c>
      <c r="S1020">
        <v>0</v>
      </c>
      <c r="T1020" t="s">
        <v>36</v>
      </c>
      <c r="U1020">
        <v>80</v>
      </c>
      <c r="V1020" t="s">
        <v>37</v>
      </c>
      <c r="W1020">
        <v>90</v>
      </c>
      <c r="X1020" t="s">
        <v>38</v>
      </c>
      <c r="Y1020">
        <v>72</v>
      </c>
      <c r="Z1020" t="s">
        <v>38</v>
      </c>
    </row>
    <row r="1021" spans="1:40" x14ac:dyDescent="0.35">
      <c r="A1021" t="s">
        <v>34</v>
      </c>
      <c r="B1021" t="s">
        <v>35</v>
      </c>
      <c r="C1021">
        <v>38.847200000000001</v>
      </c>
      <c r="D1021">
        <v>-77.034540000000007</v>
      </c>
      <c r="E1021">
        <v>3</v>
      </c>
      <c r="F1021" s="1">
        <v>43724</v>
      </c>
      <c r="G1021">
        <v>0</v>
      </c>
      <c r="H1021">
        <f t="shared" si="97"/>
        <v>363</v>
      </c>
      <c r="I1021">
        <f t="shared" si="98"/>
        <v>33.105022831050228</v>
      </c>
      <c r="J1021">
        <f t="shared" si="99"/>
        <v>33.120437956204377</v>
      </c>
      <c r="K1021">
        <f t="shared" si="100"/>
        <v>33.106874132515159</v>
      </c>
      <c r="L1021">
        <f t="shared" si="101"/>
        <v>99.827942188575364</v>
      </c>
      <c r="N1021">
        <f t="shared" si="102"/>
        <v>175.68410185822432</v>
      </c>
      <c r="P1021" t="s">
        <v>36</v>
      </c>
      <c r="Q1021">
        <v>0</v>
      </c>
      <c r="R1021" t="s">
        <v>36</v>
      </c>
      <c r="S1021">
        <v>0</v>
      </c>
      <c r="T1021" t="s">
        <v>36</v>
      </c>
      <c r="U1021">
        <v>78</v>
      </c>
      <c r="V1021" t="s">
        <v>37</v>
      </c>
      <c r="W1021">
        <v>92</v>
      </c>
      <c r="X1021" t="s">
        <v>38</v>
      </c>
      <c r="Y1021">
        <v>68</v>
      </c>
      <c r="Z1021" t="s">
        <v>38</v>
      </c>
    </row>
    <row r="1022" spans="1:40" x14ac:dyDescent="0.35">
      <c r="A1022" t="s">
        <v>34</v>
      </c>
      <c r="B1022" t="s">
        <v>35</v>
      </c>
      <c r="C1022">
        <v>38.847200000000001</v>
      </c>
      <c r="D1022">
        <v>-77.034540000000007</v>
      </c>
      <c r="E1022">
        <v>3</v>
      </c>
      <c r="F1022" s="1">
        <v>43725</v>
      </c>
      <c r="G1022">
        <v>0</v>
      </c>
      <c r="H1022">
        <f t="shared" si="97"/>
        <v>363</v>
      </c>
      <c r="I1022">
        <f t="shared" si="98"/>
        <v>33.105022831050228</v>
      </c>
      <c r="J1022">
        <f t="shared" si="99"/>
        <v>33.120437956204377</v>
      </c>
      <c r="K1022">
        <f t="shared" si="100"/>
        <v>33.106874132515159</v>
      </c>
      <c r="L1022">
        <f t="shared" si="101"/>
        <v>99.827942188575364</v>
      </c>
      <c r="N1022">
        <f t="shared" si="102"/>
        <v>175.68410185822432</v>
      </c>
      <c r="P1022" t="s">
        <v>36</v>
      </c>
      <c r="Q1022">
        <v>0</v>
      </c>
      <c r="R1022" t="s">
        <v>36</v>
      </c>
      <c r="S1022">
        <v>0</v>
      </c>
      <c r="T1022" t="s">
        <v>36</v>
      </c>
      <c r="U1022">
        <v>78</v>
      </c>
      <c r="V1022" t="s">
        <v>37</v>
      </c>
      <c r="W1022">
        <v>82</v>
      </c>
      <c r="X1022" t="s">
        <v>38</v>
      </c>
      <c r="Y1022">
        <v>68</v>
      </c>
      <c r="Z1022" t="s">
        <v>38</v>
      </c>
    </row>
    <row r="1023" spans="1:40" x14ac:dyDescent="0.35">
      <c r="A1023" t="s">
        <v>34</v>
      </c>
      <c r="B1023" t="s">
        <v>35</v>
      </c>
      <c r="C1023">
        <v>38.847200000000001</v>
      </c>
      <c r="D1023">
        <v>-77.034540000000007</v>
      </c>
      <c r="E1023">
        <v>3</v>
      </c>
      <c r="F1023" s="1">
        <v>43726</v>
      </c>
      <c r="G1023">
        <v>0</v>
      </c>
      <c r="H1023">
        <f t="shared" si="97"/>
        <v>363</v>
      </c>
      <c r="I1023">
        <f t="shared" si="98"/>
        <v>33.105022831050228</v>
      </c>
      <c r="J1023">
        <f t="shared" si="99"/>
        <v>33.120437956204377</v>
      </c>
      <c r="K1023">
        <f t="shared" si="100"/>
        <v>33.106874132515159</v>
      </c>
      <c r="L1023">
        <f t="shared" si="101"/>
        <v>99.827942188575364</v>
      </c>
      <c r="N1023">
        <f t="shared" si="102"/>
        <v>175.68410185822432</v>
      </c>
      <c r="P1023" t="s">
        <v>36</v>
      </c>
      <c r="Q1023">
        <v>0</v>
      </c>
      <c r="R1023" t="s">
        <v>36</v>
      </c>
      <c r="S1023">
        <v>0</v>
      </c>
      <c r="T1023" t="s">
        <v>36</v>
      </c>
      <c r="U1023">
        <v>71</v>
      </c>
      <c r="V1023" t="s">
        <v>37</v>
      </c>
      <c r="W1023">
        <v>80</v>
      </c>
      <c r="X1023" t="s">
        <v>38</v>
      </c>
      <c r="Y1023">
        <v>63</v>
      </c>
      <c r="Z1023" t="s">
        <v>38</v>
      </c>
    </row>
    <row r="1024" spans="1:40" x14ac:dyDescent="0.35">
      <c r="A1024" t="s">
        <v>34</v>
      </c>
      <c r="B1024" t="s">
        <v>35</v>
      </c>
      <c r="C1024">
        <v>38.847200000000001</v>
      </c>
      <c r="D1024">
        <v>-77.034540000000007</v>
      </c>
      <c r="E1024">
        <v>3</v>
      </c>
      <c r="F1024" s="1">
        <v>43727</v>
      </c>
      <c r="G1024">
        <v>0</v>
      </c>
      <c r="H1024">
        <f t="shared" si="97"/>
        <v>363</v>
      </c>
      <c r="I1024">
        <f t="shared" si="98"/>
        <v>33.105022831050228</v>
      </c>
      <c r="J1024">
        <f t="shared" si="99"/>
        <v>33.120437956204377</v>
      </c>
      <c r="K1024">
        <f t="shared" si="100"/>
        <v>33.106874132515159</v>
      </c>
      <c r="L1024">
        <f t="shared" si="101"/>
        <v>99.827942188575364</v>
      </c>
      <c r="N1024">
        <f t="shared" si="102"/>
        <v>175.68410185822432</v>
      </c>
      <c r="P1024" t="s">
        <v>36</v>
      </c>
      <c r="Q1024">
        <v>0</v>
      </c>
      <c r="R1024" t="s">
        <v>36</v>
      </c>
      <c r="S1024">
        <v>0</v>
      </c>
      <c r="T1024" t="s">
        <v>36</v>
      </c>
      <c r="U1024">
        <v>67</v>
      </c>
      <c r="V1024" t="s">
        <v>37</v>
      </c>
      <c r="W1024">
        <v>76</v>
      </c>
      <c r="X1024" t="s">
        <v>38</v>
      </c>
      <c r="Y1024">
        <v>59</v>
      </c>
      <c r="Z1024" t="s">
        <v>38</v>
      </c>
    </row>
    <row r="1025" spans="1:26" x14ac:dyDescent="0.35">
      <c r="A1025" t="s">
        <v>34</v>
      </c>
      <c r="B1025" t="s">
        <v>35</v>
      </c>
      <c r="C1025">
        <v>38.847200000000001</v>
      </c>
      <c r="D1025">
        <v>-77.034540000000007</v>
      </c>
      <c r="E1025">
        <v>3</v>
      </c>
      <c r="F1025" s="1">
        <v>43728</v>
      </c>
      <c r="G1025">
        <v>0</v>
      </c>
      <c r="H1025">
        <f t="shared" si="97"/>
        <v>363</v>
      </c>
      <c r="I1025">
        <f t="shared" si="98"/>
        <v>33.105022831050228</v>
      </c>
      <c r="J1025">
        <f t="shared" si="99"/>
        <v>33.120437956204377</v>
      </c>
      <c r="K1025">
        <f t="shared" si="100"/>
        <v>33.106874132515159</v>
      </c>
      <c r="L1025">
        <f t="shared" si="101"/>
        <v>99.827942188575364</v>
      </c>
      <c r="N1025">
        <f t="shared" si="102"/>
        <v>175.68410185822432</v>
      </c>
      <c r="P1025" t="s">
        <v>36</v>
      </c>
      <c r="Q1025">
        <v>0</v>
      </c>
      <c r="R1025" t="s">
        <v>36</v>
      </c>
      <c r="S1025">
        <v>0</v>
      </c>
      <c r="T1025" t="s">
        <v>36</v>
      </c>
      <c r="U1025">
        <v>67</v>
      </c>
      <c r="V1025" t="s">
        <v>37</v>
      </c>
      <c r="W1025">
        <v>79</v>
      </c>
      <c r="X1025" t="s">
        <v>38</v>
      </c>
      <c r="Y1025">
        <v>55</v>
      </c>
      <c r="Z1025" t="s">
        <v>38</v>
      </c>
    </row>
    <row r="1026" spans="1:26" x14ac:dyDescent="0.35">
      <c r="A1026" t="s">
        <v>34</v>
      </c>
      <c r="B1026" t="s">
        <v>35</v>
      </c>
      <c r="C1026">
        <v>38.847200000000001</v>
      </c>
      <c r="D1026">
        <v>-77.034540000000007</v>
      </c>
      <c r="E1026">
        <v>3</v>
      </c>
      <c r="F1026" s="1">
        <v>43729</v>
      </c>
      <c r="G1026">
        <v>0</v>
      </c>
      <c r="H1026">
        <f t="shared" si="97"/>
        <v>363</v>
      </c>
      <c r="I1026">
        <f t="shared" si="98"/>
        <v>33.105022831050228</v>
      </c>
      <c r="J1026">
        <f t="shared" si="99"/>
        <v>33.120437956204377</v>
      </c>
      <c r="K1026">
        <f t="shared" si="100"/>
        <v>33.106874132515159</v>
      </c>
      <c r="L1026">
        <f t="shared" si="101"/>
        <v>99.827942188575364</v>
      </c>
      <c r="N1026">
        <f t="shared" si="102"/>
        <v>175.68410185822432</v>
      </c>
      <c r="P1026" t="s">
        <v>36</v>
      </c>
      <c r="Q1026">
        <v>0</v>
      </c>
      <c r="R1026" t="s">
        <v>36</v>
      </c>
      <c r="S1026">
        <v>0</v>
      </c>
      <c r="T1026" t="s">
        <v>36</v>
      </c>
      <c r="U1026">
        <v>72</v>
      </c>
      <c r="V1026" t="s">
        <v>37</v>
      </c>
      <c r="W1026">
        <v>88</v>
      </c>
      <c r="X1026" t="s">
        <v>38</v>
      </c>
      <c r="Y1026">
        <v>61</v>
      </c>
      <c r="Z1026" t="s">
        <v>38</v>
      </c>
    </row>
    <row r="1027" spans="1:26" x14ac:dyDescent="0.35">
      <c r="A1027" t="s">
        <v>34</v>
      </c>
      <c r="B1027" t="s">
        <v>35</v>
      </c>
      <c r="C1027">
        <v>38.847200000000001</v>
      </c>
      <c r="D1027">
        <v>-77.034540000000007</v>
      </c>
      <c r="E1027">
        <v>3</v>
      </c>
      <c r="F1027" s="1">
        <v>43730</v>
      </c>
      <c r="G1027">
        <v>0</v>
      </c>
      <c r="H1027">
        <f t="shared" si="97"/>
        <v>363</v>
      </c>
      <c r="I1027">
        <f t="shared" si="98"/>
        <v>33.105022831050228</v>
      </c>
      <c r="J1027">
        <f t="shared" si="99"/>
        <v>33.120437956204377</v>
      </c>
      <c r="K1027">
        <f t="shared" si="100"/>
        <v>33.106874132515159</v>
      </c>
      <c r="L1027">
        <f t="shared" si="101"/>
        <v>99.827942188575364</v>
      </c>
      <c r="N1027">
        <f t="shared" si="102"/>
        <v>175.68410185822432</v>
      </c>
      <c r="P1027" t="s">
        <v>36</v>
      </c>
      <c r="Q1027">
        <v>0</v>
      </c>
      <c r="R1027" t="s">
        <v>36</v>
      </c>
      <c r="S1027">
        <v>0</v>
      </c>
      <c r="T1027" t="s">
        <v>36</v>
      </c>
      <c r="U1027">
        <v>80</v>
      </c>
      <c r="V1027" t="s">
        <v>37</v>
      </c>
      <c r="W1027">
        <v>93</v>
      </c>
      <c r="X1027" t="s">
        <v>38</v>
      </c>
      <c r="Y1027">
        <v>70</v>
      </c>
      <c r="Z1027" t="s">
        <v>38</v>
      </c>
    </row>
    <row r="1028" spans="1:26" x14ac:dyDescent="0.35">
      <c r="A1028" t="s">
        <v>34</v>
      </c>
      <c r="B1028" t="s">
        <v>35</v>
      </c>
      <c r="C1028">
        <v>38.847200000000001</v>
      </c>
      <c r="D1028">
        <v>-77.034540000000007</v>
      </c>
      <c r="E1028">
        <v>3</v>
      </c>
      <c r="F1028" s="1">
        <v>43731</v>
      </c>
      <c r="G1028">
        <v>0</v>
      </c>
      <c r="H1028">
        <f t="shared" si="97"/>
        <v>363</v>
      </c>
      <c r="I1028">
        <f t="shared" si="98"/>
        <v>33.105022831050228</v>
      </c>
      <c r="J1028">
        <f t="shared" si="99"/>
        <v>33.120437956204377</v>
      </c>
      <c r="K1028">
        <f t="shared" si="100"/>
        <v>33.106874132515159</v>
      </c>
      <c r="L1028">
        <f t="shared" si="101"/>
        <v>99.827942188575364</v>
      </c>
      <c r="N1028">
        <f t="shared" si="102"/>
        <v>175.68410185822432</v>
      </c>
      <c r="P1028" t="s">
        <v>36</v>
      </c>
      <c r="Q1028">
        <v>0</v>
      </c>
      <c r="R1028" t="s">
        <v>36</v>
      </c>
      <c r="S1028">
        <v>0</v>
      </c>
      <c r="T1028" t="s">
        <v>36</v>
      </c>
      <c r="U1028">
        <v>81</v>
      </c>
      <c r="V1028" t="s">
        <v>37</v>
      </c>
      <c r="W1028">
        <v>94</v>
      </c>
      <c r="X1028" t="s">
        <v>38</v>
      </c>
      <c r="Y1028">
        <v>72</v>
      </c>
      <c r="Z1028" t="s">
        <v>38</v>
      </c>
    </row>
    <row r="1029" spans="1:26" x14ac:dyDescent="0.35">
      <c r="A1029" t="s">
        <v>34</v>
      </c>
      <c r="B1029" t="s">
        <v>35</v>
      </c>
      <c r="C1029">
        <v>38.847200000000001</v>
      </c>
      <c r="D1029">
        <v>-77.034540000000007</v>
      </c>
      <c r="E1029">
        <v>3</v>
      </c>
      <c r="F1029" s="1">
        <v>43732</v>
      </c>
      <c r="G1029">
        <v>0</v>
      </c>
      <c r="H1029">
        <f t="shared" ref="H1029:H1092" si="103">_xlfn.RANK.EQ(G1029,$G$4:$G$1098,0)</f>
        <v>363</v>
      </c>
      <c r="I1029">
        <f t="shared" ref="I1029:I1092" si="104">((H1029-$I$3)/$H$2)*$G$2</f>
        <v>33.105022831050228</v>
      </c>
      <c r="J1029">
        <f t="shared" ref="J1029:J1092" si="105">(H1029*$G$2)/($H$2+$J$3)</f>
        <v>33.120437956204377</v>
      </c>
      <c r="K1029">
        <f t="shared" ref="K1029:K1092" si="106">((H1029-$K$3)/($H$2+$L$3))*$G$2</f>
        <v>33.106874132515159</v>
      </c>
      <c r="L1029">
        <f t="shared" ref="L1029:L1092" si="107">((H1029-$M$3)/($M$2+$N$3))*$G$2</f>
        <v>99.827942188575364</v>
      </c>
      <c r="N1029">
        <f t="shared" si="102"/>
        <v>175.68410185822432</v>
      </c>
      <c r="P1029" t="s">
        <v>36</v>
      </c>
      <c r="Q1029">
        <v>0</v>
      </c>
      <c r="R1029" t="s">
        <v>36</v>
      </c>
      <c r="S1029">
        <v>0</v>
      </c>
      <c r="T1029" t="s">
        <v>36</v>
      </c>
      <c r="U1029">
        <v>78</v>
      </c>
      <c r="V1029" t="s">
        <v>37</v>
      </c>
      <c r="W1029">
        <v>83</v>
      </c>
      <c r="X1029" t="s">
        <v>38</v>
      </c>
      <c r="Y1029">
        <v>65</v>
      </c>
      <c r="Z1029" t="s">
        <v>38</v>
      </c>
    </row>
    <row r="1030" spans="1:26" x14ac:dyDescent="0.35">
      <c r="A1030" t="s">
        <v>34</v>
      </c>
      <c r="B1030" t="s">
        <v>35</v>
      </c>
      <c r="C1030">
        <v>38.847200000000001</v>
      </c>
      <c r="D1030">
        <v>-77.034540000000007</v>
      </c>
      <c r="E1030">
        <v>3</v>
      </c>
      <c r="F1030" s="1">
        <v>43733</v>
      </c>
      <c r="G1030">
        <v>0</v>
      </c>
      <c r="H1030">
        <f t="shared" si="103"/>
        <v>363</v>
      </c>
      <c r="I1030">
        <f t="shared" si="104"/>
        <v>33.105022831050228</v>
      </c>
      <c r="J1030">
        <f t="shared" si="105"/>
        <v>33.120437956204377</v>
      </c>
      <c r="K1030">
        <f t="shared" si="106"/>
        <v>33.106874132515159</v>
      </c>
      <c r="L1030">
        <f t="shared" si="107"/>
        <v>99.827942188575364</v>
      </c>
      <c r="N1030">
        <f t="shared" si="102"/>
        <v>175.68410185822432</v>
      </c>
      <c r="P1030" t="s">
        <v>36</v>
      </c>
      <c r="Q1030">
        <v>0</v>
      </c>
      <c r="R1030" t="s">
        <v>36</v>
      </c>
      <c r="S1030">
        <v>0</v>
      </c>
      <c r="T1030" t="s">
        <v>36</v>
      </c>
      <c r="U1030">
        <v>72</v>
      </c>
      <c r="V1030" t="s">
        <v>37</v>
      </c>
      <c r="W1030">
        <v>84</v>
      </c>
      <c r="X1030" t="s">
        <v>38</v>
      </c>
      <c r="Y1030">
        <v>61</v>
      </c>
      <c r="Z1030" t="s">
        <v>38</v>
      </c>
    </row>
    <row r="1031" spans="1:26" x14ac:dyDescent="0.35">
      <c r="A1031" t="s">
        <v>34</v>
      </c>
      <c r="B1031" t="s">
        <v>35</v>
      </c>
      <c r="C1031">
        <v>38.847200000000001</v>
      </c>
      <c r="D1031">
        <v>-77.034540000000007</v>
      </c>
      <c r="E1031">
        <v>3</v>
      </c>
      <c r="F1031" s="1">
        <v>43734</v>
      </c>
      <c r="G1031">
        <v>0</v>
      </c>
      <c r="H1031">
        <f t="shared" si="103"/>
        <v>363</v>
      </c>
      <c r="I1031">
        <f t="shared" si="104"/>
        <v>33.105022831050228</v>
      </c>
      <c r="J1031">
        <f t="shared" si="105"/>
        <v>33.120437956204377</v>
      </c>
      <c r="K1031">
        <f t="shared" si="106"/>
        <v>33.106874132515159</v>
      </c>
      <c r="L1031">
        <f t="shared" si="107"/>
        <v>99.827942188575364</v>
      </c>
      <c r="N1031">
        <f t="shared" ref="N1031:N1094" si="108">N1030+M1031</f>
        <v>175.68410185822432</v>
      </c>
      <c r="P1031" t="s">
        <v>36</v>
      </c>
      <c r="Q1031">
        <v>0</v>
      </c>
      <c r="R1031" t="s">
        <v>36</v>
      </c>
      <c r="S1031">
        <v>0</v>
      </c>
      <c r="T1031" t="s">
        <v>36</v>
      </c>
      <c r="U1031">
        <v>75</v>
      </c>
      <c r="V1031" t="s">
        <v>37</v>
      </c>
      <c r="W1031">
        <v>92</v>
      </c>
      <c r="X1031" t="s">
        <v>38</v>
      </c>
      <c r="Y1031">
        <v>65</v>
      </c>
      <c r="Z1031" t="s">
        <v>38</v>
      </c>
    </row>
    <row r="1032" spans="1:26" x14ac:dyDescent="0.35">
      <c r="A1032" t="s">
        <v>34</v>
      </c>
      <c r="B1032" t="s">
        <v>35</v>
      </c>
      <c r="C1032">
        <v>38.847200000000001</v>
      </c>
      <c r="D1032">
        <v>-77.034540000000007</v>
      </c>
      <c r="E1032">
        <v>3</v>
      </c>
      <c r="F1032" s="1">
        <v>43735</v>
      </c>
      <c r="G1032">
        <v>0</v>
      </c>
      <c r="H1032">
        <f t="shared" si="103"/>
        <v>363</v>
      </c>
      <c r="I1032">
        <f t="shared" si="104"/>
        <v>33.105022831050228</v>
      </c>
      <c r="J1032">
        <f t="shared" si="105"/>
        <v>33.120437956204377</v>
      </c>
      <c r="K1032">
        <f t="shared" si="106"/>
        <v>33.106874132515159</v>
      </c>
      <c r="L1032">
        <f t="shared" si="107"/>
        <v>99.827942188575364</v>
      </c>
      <c r="N1032">
        <f t="shared" si="108"/>
        <v>175.68410185822432</v>
      </c>
      <c r="P1032" t="s">
        <v>36</v>
      </c>
      <c r="Q1032">
        <v>0</v>
      </c>
      <c r="R1032" t="s">
        <v>36</v>
      </c>
      <c r="S1032">
        <v>0</v>
      </c>
      <c r="T1032" t="s">
        <v>36</v>
      </c>
      <c r="U1032">
        <v>74</v>
      </c>
      <c r="V1032" t="s">
        <v>37</v>
      </c>
      <c r="W1032">
        <v>84</v>
      </c>
      <c r="X1032" t="s">
        <v>38</v>
      </c>
      <c r="Y1032">
        <v>64</v>
      </c>
      <c r="Z1032" t="s">
        <v>38</v>
      </c>
    </row>
    <row r="1033" spans="1:26" x14ac:dyDescent="0.35">
      <c r="A1033" t="s">
        <v>34</v>
      </c>
      <c r="B1033" t="s">
        <v>35</v>
      </c>
      <c r="C1033">
        <v>38.847200000000001</v>
      </c>
      <c r="D1033">
        <v>-77.034540000000007</v>
      </c>
      <c r="E1033">
        <v>3</v>
      </c>
      <c r="F1033" s="1">
        <v>43736</v>
      </c>
      <c r="G1033">
        <v>0</v>
      </c>
      <c r="H1033">
        <f t="shared" si="103"/>
        <v>363</v>
      </c>
      <c r="I1033">
        <f t="shared" si="104"/>
        <v>33.105022831050228</v>
      </c>
      <c r="J1033">
        <f t="shared" si="105"/>
        <v>33.120437956204377</v>
      </c>
      <c r="K1033">
        <f t="shared" si="106"/>
        <v>33.106874132515159</v>
      </c>
      <c r="L1033">
        <f t="shared" si="107"/>
        <v>99.827942188575364</v>
      </c>
      <c r="N1033">
        <f t="shared" si="108"/>
        <v>175.68410185822432</v>
      </c>
      <c r="P1033" t="s">
        <v>36</v>
      </c>
      <c r="Q1033">
        <v>0</v>
      </c>
      <c r="R1033" t="s">
        <v>36</v>
      </c>
      <c r="S1033">
        <v>0</v>
      </c>
      <c r="T1033" t="s">
        <v>36</v>
      </c>
      <c r="U1033">
        <v>74</v>
      </c>
      <c r="V1033" t="s">
        <v>37</v>
      </c>
      <c r="W1033">
        <v>84</v>
      </c>
      <c r="X1033" t="s">
        <v>38</v>
      </c>
      <c r="Y1033">
        <v>67</v>
      </c>
      <c r="Z1033" t="s">
        <v>38</v>
      </c>
    </row>
    <row r="1034" spans="1:26" x14ac:dyDescent="0.35">
      <c r="A1034" t="s">
        <v>34</v>
      </c>
      <c r="B1034" t="s">
        <v>35</v>
      </c>
      <c r="C1034">
        <v>38.847200000000001</v>
      </c>
      <c r="D1034">
        <v>-77.034540000000007</v>
      </c>
      <c r="E1034">
        <v>3</v>
      </c>
      <c r="F1034" s="1">
        <v>43737</v>
      </c>
      <c r="G1034">
        <v>0</v>
      </c>
      <c r="H1034">
        <f t="shared" si="103"/>
        <v>363</v>
      </c>
      <c r="I1034">
        <f t="shared" si="104"/>
        <v>33.105022831050228</v>
      </c>
      <c r="J1034">
        <f t="shared" si="105"/>
        <v>33.120437956204377</v>
      </c>
      <c r="K1034">
        <f t="shared" si="106"/>
        <v>33.106874132515159</v>
      </c>
      <c r="L1034">
        <f t="shared" si="107"/>
        <v>99.827942188575364</v>
      </c>
      <c r="N1034">
        <f t="shared" si="108"/>
        <v>175.68410185822432</v>
      </c>
      <c r="P1034" t="s">
        <v>36</v>
      </c>
      <c r="Q1034">
        <v>0</v>
      </c>
      <c r="R1034" t="s">
        <v>36</v>
      </c>
      <c r="S1034">
        <v>0</v>
      </c>
      <c r="T1034" t="s">
        <v>36</v>
      </c>
      <c r="U1034">
        <v>80</v>
      </c>
      <c r="V1034" t="s">
        <v>37</v>
      </c>
      <c r="W1034">
        <v>91</v>
      </c>
      <c r="X1034" t="s">
        <v>38</v>
      </c>
      <c r="Y1034">
        <v>72</v>
      </c>
      <c r="Z1034" t="s">
        <v>38</v>
      </c>
    </row>
    <row r="1035" spans="1:26" x14ac:dyDescent="0.35">
      <c r="A1035" t="s">
        <v>34</v>
      </c>
      <c r="B1035" t="s">
        <v>35</v>
      </c>
      <c r="C1035">
        <v>38.847200000000001</v>
      </c>
      <c r="D1035">
        <v>-77.034540000000007</v>
      </c>
      <c r="E1035">
        <v>3</v>
      </c>
      <c r="F1035" s="1">
        <v>43739</v>
      </c>
      <c r="G1035">
        <v>0</v>
      </c>
      <c r="H1035">
        <f t="shared" si="103"/>
        <v>363</v>
      </c>
      <c r="I1035">
        <f t="shared" si="104"/>
        <v>33.105022831050228</v>
      </c>
      <c r="J1035">
        <f t="shared" si="105"/>
        <v>33.120437956204377</v>
      </c>
      <c r="K1035">
        <f t="shared" si="106"/>
        <v>33.106874132515159</v>
      </c>
      <c r="L1035">
        <f t="shared" si="107"/>
        <v>99.827942188575364</v>
      </c>
      <c r="N1035">
        <f t="shared" si="108"/>
        <v>175.68410185822432</v>
      </c>
      <c r="P1035" t="s">
        <v>36</v>
      </c>
      <c r="Q1035">
        <v>0</v>
      </c>
      <c r="R1035" t="s">
        <v>36</v>
      </c>
      <c r="S1035">
        <v>0</v>
      </c>
      <c r="T1035" t="s">
        <v>36</v>
      </c>
      <c r="U1035">
        <v>75</v>
      </c>
      <c r="V1035" t="s">
        <v>37</v>
      </c>
      <c r="W1035">
        <v>87</v>
      </c>
      <c r="X1035" t="s">
        <v>38</v>
      </c>
      <c r="Y1035">
        <v>69</v>
      </c>
      <c r="Z1035" t="s">
        <v>38</v>
      </c>
    </row>
    <row r="1036" spans="1:26" x14ac:dyDescent="0.35">
      <c r="A1036" t="s">
        <v>34</v>
      </c>
      <c r="B1036" t="s">
        <v>35</v>
      </c>
      <c r="C1036">
        <v>38.847200000000001</v>
      </c>
      <c r="D1036">
        <v>-77.034540000000007</v>
      </c>
      <c r="E1036">
        <v>3</v>
      </c>
      <c r="F1036" s="1">
        <v>43740</v>
      </c>
      <c r="G1036">
        <v>0</v>
      </c>
      <c r="H1036">
        <f t="shared" si="103"/>
        <v>363</v>
      </c>
      <c r="I1036">
        <f t="shared" si="104"/>
        <v>33.105022831050228</v>
      </c>
      <c r="J1036">
        <f t="shared" si="105"/>
        <v>33.120437956204377</v>
      </c>
      <c r="K1036">
        <f t="shared" si="106"/>
        <v>33.106874132515159</v>
      </c>
      <c r="L1036">
        <f t="shared" si="107"/>
        <v>99.827942188575364</v>
      </c>
      <c r="N1036">
        <f t="shared" si="108"/>
        <v>175.68410185822432</v>
      </c>
      <c r="P1036" t="s">
        <v>36</v>
      </c>
      <c r="Q1036">
        <v>0</v>
      </c>
      <c r="R1036" t="s">
        <v>36</v>
      </c>
      <c r="S1036">
        <v>0</v>
      </c>
      <c r="T1036" t="s">
        <v>36</v>
      </c>
      <c r="U1036">
        <v>83</v>
      </c>
      <c r="V1036" t="s">
        <v>37</v>
      </c>
      <c r="W1036">
        <v>98</v>
      </c>
      <c r="X1036" t="s">
        <v>38</v>
      </c>
      <c r="Y1036">
        <v>73</v>
      </c>
      <c r="Z1036" t="s">
        <v>38</v>
      </c>
    </row>
    <row r="1037" spans="1:26" x14ac:dyDescent="0.35">
      <c r="A1037" t="s">
        <v>34</v>
      </c>
      <c r="B1037" t="s">
        <v>35</v>
      </c>
      <c r="C1037">
        <v>38.847200000000001</v>
      </c>
      <c r="D1037">
        <v>-77.034540000000007</v>
      </c>
      <c r="E1037">
        <v>3</v>
      </c>
      <c r="F1037" s="1">
        <v>43741</v>
      </c>
      <c r="G1037">
        <v>0</v>
      </c>
      <c r="H1037">
        <f t="shared" si="103"/>
        <v>363</v>
      </c>
      <c r="I1037">
        <f t="shared" si="104"/>
        <v>33.105022831050228</v>
      </c>
      <c r="J1037">
        <f t="shared" si="105"/>
        <v>33.120437956204377</v>
      </c>
      <c r="K1037">
        <f t="shared" si="106"/>
        <v>33.106874132515159</v>
      </c>
      <c r="L1037">
        <f t="shared" si="107"/>
        <v>99.827942188575364</v>
      </c>
      <c r="N1037">
        <f t="shared" si="108"/>
        <v>175.68410185822432</v>
      </c>
      <c r="P1037" t="s">
        <v>36</v>
      </c>
      <c r="Q1037">
        <v>0</v>
      </c>
      <c r="R1037" t="s">
        <v>36</v>
      </c>
      <c r="S1037">
        <v>0</v>
      </c>
      <c r="T1037" t="s">
        <v>36</v>
      </c>
      <c r="U1037">
        <v>79</v>
      </c>
      <c r="V1037" t="s">
        <v>37</v>
      </c>
      <c r="W1037">
        <v>82</v>
      </c>
      <c r="X1037" t="s">
        <v>38</v>
      </c>
      <c r="Y1037">
        <v>73</v>
      </c>
      <c r="Z1037" t="s">
        <v>38</v>
      </c>
    </row>
    <row r="1038" spans="1:26" x14ac:dyDescent="0.35">
      <c r="A1038" t="s">
        <v>34</v>
      </c>
      <c r="B1038" t="s">
        <v>35</v>
      </c>
      <c r="C1038">
        <v>38.847200000000001</v>
      </c>
      <c r="D1038">
        <v>-77.034540000000007</v>
      </c>
      <c r="E1038">
        <v>3</v>
      </c>
      <c r="F1038" s="1">
        <v>43742</v>
      </c>
      <c r="G1038">
        <v>0</v>
      </c>
      <c r="H1038">
        <f t="shared" si="103"/>
        <v>363</v>
      </c>
      <c r="I1038">
        <f t="shared" si="104"/>
        <v>33.105022831050228</v>
      </c>
      <c r="J1038">
        <f t="shared" si="105"/>
        <v>33.120437956204377</v>
      </c>
      <c r="K1038">
        <f t="shared" si="106"/>
        <v>33.106874132515159</v>
      </c>
      <c r="L1038">
        <f t="shared" si="107"/>
        <v>99.827942188575364</v>
      </c>
      <c r="N1038">
        <f t="shared" si="108"/>
        <v>175.68410185822432</v>
      </c>
      <c r="P1038" t="s">
        <v>36</v>
      </c>
      <c r="Q1038">
        <v>0</v>
      </c>
      <c r="R1038" t="s">
        <v>36</v>
      </c>
      <c r="S1038">
        <v>0</v>
      </c>
      <c r="T1038" t="s">
        <v>36</v>
      </c>
      <c r="U1038">
        <v>75</v>
      </c>
      <c r="V1038" t="s">
        <v>37</v>
      </c>
      <c r="W1038">
        <v>80</v>
      </c>
      <c r="X1038" t="s">
        <v>38</v>
      </c>
      <c r="Y1038">
        <v>54</v>
      </c>
      <c r="Z1038" t="s">
        <v>38</v>
      </c>
    </row>
    <row r="1039" spans="1:26" x14ac:dyDescent="0.35">
      <c r="A1039" t="s">
        <v>34</v>
      </c>
      <c r="B1039" t="s">
        <v>35</v>
      </c>
      <c r="C1039">
        <v>38.847200000000001</v>
      </c>
      <c r="D1039">
        <v>-77.034540000000007</v>
      </c>
      <c r="E1039">
        <v>3</v>
      </c>
      <c r="F1039" s="1">
        <v>43743</v>
      </c>
      <c r="G1039">
        <v>0</v>
      </c>
      <c r="H1039">
        <f t="shared" si="103"/>
        <v>363</v>
      </c>
      <c r="I1039">
        <f t="shared" si="104"/>
        <v>33.105022831050228</v>
      </c>
      <c r="J1039">
        <f t="shared" si="105"/>
        <v>33.120437956204377</v>
      </c>
      <c r="K1039">
        <f t="shared" si="106"/>
        <v>33.106874132515159</v>
      </c>
      <c r="L1039">
        <f t="shared" si="107"/>
        <v>99.827942188575364</v>
      </c>
      <c r="N1039">
        <f t="shared" si="108"/>
        <v>175.68410185822432</v>
      </c>
      <c r="P1039" t="s">
        <v>36</v>
      </c>
      <c r="Q1039">
        <v>0</v>
      </c>
      <c r="R1039" t="s">
        <v>36</v>
      </c>
      <c r="S1039">
        <v>0</v>
      </c>
      <c r="T1039" t="s">
        <v>36</v>
      </c>
      <c r="U1039">
        <v>58</v>
      </c>
      <c r="V1039" t="s">
        <v>37</v>
      </c>
      <c r="W1039">
        <v>67</v>
      </c>
      <c r="X1039" t="s">
        <v>38</v>
      </c>
      <c r="Y1039">
        <v>49</v>
      </c>
      <c r="Z1039" t="s">
        <v>38</v>
      </c>
    </row>
    <row r="1040" spans="1:26" x14ac:dyDescent="0.35">
      <c r="A1040" t="s">
        <v>34</v>
      </c>
      <c r="B1040" t="s">
        <v>35</v>
      </c>
      <c r="C1040">
        <v>38.847200000000001</v>
      </c>
      <c r="D1040">
        <v>-77.034540000000007</v>
      </c>
      <c r="E1040">
        <v>3</v>
      </c>
      <c r="F1040" s="1">
        <v>43744</v>
      </c>
      <c r="G1040">
        <v>0</v>
      </c>
      <c r="H1040">
        <f t="shared" si="103"/>
        <v>363</v>
      </c>
      <c r="I1040">
        <f t="shared" si="104"/>
        <v>33.105022831050228</v>
      </c>
      <c r="J1040">
        <f t="shared" si="105"/>
        <v>33.120437956204377</v>
      </c>
      <c r="K1040">
        <f t="shared" si="106"/>
        <v>33.106874132515159</v>
      </c>
      <c r="L1040">
        <f t="shared" si="107"/>
        <v>99.827942188575364</v>
      </c>
      <c r="N1040">
        <f t="shared" si="108"/>
        <v>175.68410185822432</v>
      </c>
      <c r="P1040" t="s">
        <v>36</v>
      </c>
      <c r="Q1040">
        <v>0</v>
      </c>
      <c r="R1040" t="s">
        <v>36</v>
      </c>
      <c r="S1040">
        <v>0</v>
      </c>
      <c r="T1040" t="s">
        <v>36</v>
      </c>
      <c r="U1040">
        <v>66</v>
      </c>
      <c r="V1040" t="s">
        <v>37</v>
      </c>
      <c r="W1040">
        <v>73</v>
      </c>
      <c r="X1040" t="s">
        <v>38</v>
      </c>
      <c r="Y1040">
        <v>62</v>
      </c>
      <c r="Z1040" t="s">
        <v>38</v>
      </c>
    </row>
    <row r="1041" spans="1:28" x14ac:dyDescent="0.35">
      <c r="A1041" t="s">
        <v>34</v>
      </c>
      <c r="B1041" t="s">
        <v>35</v>
      </c>
      <c r="C1041">
        <v>38.847200000000001</v>
      </c>
      <c r="D1041">
        <v>-77.034540000000007</v>
      </c>
      <c r="E1041">
        <v>3</v>
      </c>
      <c r="F1041" s="1">
        <v>43746</v>
      </c>
      <c r="G1041">
        <v>0</v>
      </c>
      <c r="H1041">
        <f t="shared" si="103"/>
        <v>363</v>
      </c>
      <c r="I1041">
        <f t="shared" si="104"/>
        <v>33.105022831050228</v>
      </c>
      <c r="J1041">
        <f t="shared" si="105"/>
        <v>33.120437956204377</v>
      </c>
      <c r="K1041">
        <f t="shared" si="106"/>
        <v>33.106874132515159</v>
      </c>
      <c r="L1041">
        <f t="shared" si="107"/>
        <v>99.827942188575364</v>
      </c>
      <c r="N1041">
        <f t="shared" si="108"/>
        <v>175.68410185822432</v>
      </c>
      <c r="P1041" t="s">
        <v>36</v>
      </c>
      <c r="Q1041">
        <v>0</v>
      </c>
      <c r="R1041" t="s">
        <v>36</v>
      </c>
      <c r="S1041">
        <v>0</v>
      </c>
      <c r="T1041" t="s">
        <v>36</v>
      </c>
      <c r="U1041">
        <v>65</v>
      </c>
      <c r="V1041" t="s">
        <v>37</v>
      </c>
      <c r="W1041">
        <v>68</v>
      </c>
      <c r="X1041" t="s">
        <v>38</v>
      </c>
      <c r="Y1041">
        <v>61</v>
      </c>
      <c r="Z1041" t="s">
        <v>38</v>
      </c>
    </row>
    <row r="1042" spans="1:28" x14ac:dyDescent="0.35">
      <c r="A1042" t="s">
        <v>34</v>
      </c>
      <c r="B1042" t="s">
        <v>35</v>
      </c>
      <c r="C1042">
        <v>38.847200000000001</v>
      </c>
      <c r="D1042">
        <v>-77.034540000000007</v>
      </c>
      <c r="E1042">
        <v>3</v>
      </c>
      <c r="F1042" s="1">
        <v>43747</v>
      </c>
      <c r="G1042">
        <v>0</v>
      </c>
      <c r="H1042">
        <f t="shared" si="103"/>
        <v>363</v>
      </c>
      <c r="I1042">
        <f t="shared" si="104"/>
        <v>33.105022831050228</v>
      </c>
      <c r="J1042">
        <f t="shared" si="105"/>
        <v>33.120437956204377</v>
      </c>
      <c r="K1042">
        <f t="shared" si="106"/>
        <v>33.106874132515159</v>
      </c>
      <c r="L1042">
        <f t="shared" si="107"/>
        <v>99.827942188575364</v>
      </c>
      <c r="N1042">
        <f t="shared" si="108"/>
        <v>175.68410185822432</v>
      </c>
      <c r="P1042" t="s">
        <v>39</v>
      </c>
      <c r="Q1042">
        <v>0</v>
      </c>
      <c r="R1042" t="s">
        <v>36</v>
      </c>
      <c r="S1042">
        <v>0</v>
      </c>
      <c r="T1042" t="s">
        <v>36</v>
      </c>
      <c r="U1042">
        <v>64</v>
      </c>
      <c r="V1042" t="s">
        <v>37</v>
      </c>
      <c r="W1042">
        <v>73</v>
      </c>
      <c r="X1042" t="s">
        <v>38</v>
      </c>
      <c r="Y1042">
        <v>56</v>
      </c>
      <c r="Z1042" t="s">
        <v>38</v>
      </c>
    </row>
    <row r="1043" spans="1:28" x14ac:dyDescent="0.35">
      <c r="A1043" t="s">
        <v>34</v>
      </c>
      <c r="B1043" t="s">
        <v>35</v>
      </c>
      <c r="C1043">
        <v>38.847200000000001</v>
      </c>
      <c r="D1043">
        <v>-77.034540000000007</v>
      </c>
      <c r="E1043">
        <v>3</v>
      </c>
      <c r="F1043" s="1">
        <v>43748</v>
      </c>
      <c r="G1043">
        <v>0</v>
      </c>
      <c r="H1043">
        <f t="shared" si="103"/>
        <v>363</v>
      </c>
      <c r="I1043">
        <f t="shared" si="104"/>
        <v>33.105022831050228</v>
      </c>
      <c r="J1043">
        <f t="shared" si="105"/>
        <v>33.120437956204377</v>
      </c>
      <c r="K1043">
        <f t="shared" si="106"/>
        <v>33.106874132515159</v>
      </c>
      <c r="L1043">
        <f t="shared" si="107"/>
        <v>99.827942188575364</v>
      </c>
      <c r="N1043">
        <f t="shared" si="108"/>
        <v>175.68410185822432</v>
      </c>
      <c r="P1043" t="s">
        <v>36</v>
      </c>
      <c r="Q1043">
        <v>0</v>
      </c>
      <c r="R1043" t="s">
        <v>36</v>
      </c>
      <c r="S1043">
        <v>0</v>
      </c>
      <c r="T1043" t="s">
        <v>36</v>
      </c>
      <c r="U1043">
        <v>65</v>
      </c>
      <c r="V1043" t="s">
        <v>37</v>
      </c>
      <c r="W1043">
        <v>79</v>
      </c>
      <c r="X1043" t="s">
        <v>38</v>
      </c>
      <c r="Y1043">
        <v>56</v>
      </c>
      <c r="Z1043" t="s">
        <v>38</v>
      </c>
    </row>
    <row r="1044" spans="1:28" x14ac:dyDescent="0.35">
      <c r="A1044" t="s">
        <v>34</v>
      </c>
      <c r="B1044" t="s">
        <v>35</v>
      </c>
      <c r="C1044">
        <v>38.847200000000001</v>
      </c>
      <c r="D1044">
        <v>-77.034540000000007</v>
      </c>
      <c r="E1044">
        <v>3</v>
      </c>
      <c r="F1044" s="1">
        <v>43749</v>
      </c>
      <c r="G1044">
        <v>0</v>
      </c>
      <c r="H1044">
        <f t="shared" si="103"/>
        <v>363</v>
      </c>
      <c r="I1044">
        <f t="shared" si="104"/>
        <v>33.105022831050228</v>
      </c>
      <c r="J1044">
        <f t="shared" si="105"/>
        <v>33.120437956204377</v>
      </c>
      <c r="K1044">
        <f t="shared" si="106"/>
        <v>33.106874132515159</v>
      </c>
      <c r="L1044">
        <f t="shared" si="107"/>
        <v>99.827942188575364</v>
      </c>
      <c r="N1044">
        <f t="shared" si="108"/>
        <v>175.68410185822432</v>
      </c>
      <c r="P1044" t="s">
        <v>36</v>
      </c>
      <c r="Q1044">
        <v>0</v>
      </c>
      <c r="R1044" t="s">
        <v>36</v>
      </c>
      <c r="S1044">
        <v>0</v>
      </c>
      <c r="T1044" t="s">
        <v>36</v>
      </c>
      <c r="U1044">
        <v>66</v>
      </c>
      <c r="V1044" t="s">
        <v>37</v>
      </c>
      <c r="W1044">
        <v>77</v>
      </c>
      <c r="X1044" t="s">
        <v>38</v>
      </c>
      <c r="Y1044">
        <v>55</v>
      </c>
      <c r="Z1044" t="s">
        <v>38</v>
      </c>
    </row>
    <row r="1045" spans="1:28" x14ac:dyDescent="0.35">
      <c r="A1045" t="s">
        <v>34</v>
      </c>
      <c r="B1045" t="s">
        <v>35</v>
      </c>
      <c r="C1045">
        <v>38.847200000000001</v>
      </c>
      <c r="D1045">
        <v>-77.034540000000007</v>
      </c>
      <c r="E1045">
        <v>3</v>
      </c>
      <c r="F1045" s="1">
        <v>43750</v>
      </c>
      <c r="G1045">
        <v>0</v>
      </c>
      <c r="H1045">
        <f t="shared" si="103"/>
        <v>363</v>
      </c>
      <c r="I1045">
        <f t="shared" si="104"/>
        <v>33.105022831050228</v>
      </c>
      <c r="J1045">
        <f t="shared" si="105"/>
        <v>33.120437956204377</v>
      </c>
      <c r="K1045">
        <f t="shared" si="106"/>
        <v>33.106874132515159</v>
      </c>
      <c r="L1045">
        <f t="shared" si="107"/>
        <v>99.827942188575364</v>
      </c>
      <c r="N1045">
        <f t="shared" si="108"/>
        <v>175.68410185822432</v>
      </c>
      <c r="P1045" t="s">
        <v>36</v>
      </c>
      <c r="Q1045">
        <v>0</v>
      </c>
      <c r="R1045" t="s">
        <v>36</v>
      </c>
      <c r="S1045">
        <v>0</v>
      </c>
      <c r="T1045" t="s">
        <v>36</v>
      </c>
      <c r="U1045">
        <v>64</v>
      </c>
      <c r="V1045" t="s">
        <v>37</v>
      </c>
      <c r="W1045">
        <v>75</v>
      </c>
      <c r="X1045" t="s">
        <v>38</v>
      </c>
      <c r="Y1045">
        <v>55</v>
      </c>
      <c r="Z1045" t="s">
        <v>38</v>
      </c>
    </row>
    <row r="1046" spans="1:28" x14ac:dyDescent="0.35">
      <c r="A1046" t="s">
        <v>34</v>
      </c>
      <c r="B1046" t="s">
        <v>35</v>
      </c>
      <c r="C1046">
        <v>38.847200000000001</v>
      </c>
      <c r="D1046">
        <v>-77.034540000000007</v>
      </c>
      <c r="E1046">
        <v>3</v>
      </c>
      <c r="F1046" s="1">
        <v>43752</v>
      </c>
      <c r="G1046">
        <v>0</v>
      </c>
      <c r="H1046">
        <f t="shared" si="103"/>
        <v>363</v>
      </c>
      <c r="I1046">
        <f t="shared" si="104"/>
        <v>33.105022831050228</v>
      </c>
      <c r="J1046">
        <f t="shared" si="105"/>
        <v>33.120437956204377</v>
      </c>
      <c r="K1046">
        <f t="shared" si="106"/>
        <v>33.106874132515159</v>
      </c>
      <c r="L1046">
        <f t="shared" si="107"/>
        <v>99.827942188575364</v>
      </c>
      <c r="N1046">
        <f t="shared" si="108"/>
        <v>175.68410185822432</v>
      </c>
      <c r="P1046" t="s">
        <v>36</v>
      </c>
      <c r="Q1046">
        <v>0</v>
      </c>
      <c r="R1046" t="s">
        <v>36</v>
      </c>
      <c r="S1046">
        <v>0</v>
      </c>
      <c r="T1046" t="s">
        <v>36</v>
      </c>
      <c r="U1046">
        <v>63</v>
      </c>
      <c r="V1046" t="s">
        <v>37</v>
      </c>
      <c r="W1046">
        <v>77</v>
      </c>
      <c r="X1046" t="s">
        <v>38</v>
      </c>
      <c r="Y1046">
        <v>52</v>
      </c>
      <c r="Z1046" t="s">
        <v>38</v>
      </c>
    </row>
    <row r="1047" spans="1:28" x14ac:dyDescent="0.35">
      <c r="A1047" t="s">
        <v>34</v>
      </c>
      <c r="B1047" t="s">
        <v>35</v>
      </c>
      <c r="C1047">
        <v>38.847200000000001</v>
      </c>
      <c r="D1047">
        <v>-77.034540000000007</v>
      </c>
      <c r="E1047">
        <v>3</v>
      </c>
      <c r="F1047" s="1">
        <v>43753</v>
      </c>
      <c r="G1047">
        <v>0</v>
      </c>
      <c r="H1047">
        <f t="shared" si="103"/>
        <v>363</v>
      </c>
      <c r="I1047">
        <f t="shared" si="104"/>
        <v>33.105022831050228</v>
      </c>
      <c r="J1047">
        <f t="shared" si="105"/>
        <v>33.120437956204377</v>
      </c>
      <c r="K1047">
        <f t="shared" si="106"/>
        <v>33.106874132515159</v>
      </c>
      <c r="L1047">
        <f t="shared" si="107"/>
        <v>99.827942188575364</v>
      </c>
      <c r="N1047">
        <f t="shared" si="108"/>
        <v>175.68410185822432</v>
      </c>
      <c r="P1047" t="s">
        <v>36</v>
      </c>
      <c r="Q1047">
        <v>0</v>
      </c>
      <c r="R1047" t="s">
        <v>36</v>
      </c>
      <c r="S1047">
        <v>0</v>
      </c>
      <c r="T1047" t="s">
        <v>36</v>
      </c>
      <c r="U1047">
        <v>63</v>
      </c>
      <c r="V1047" t="s">
        <v>37</v>
      </c>
      <c r="W1047">
        <v>73</v>
      </c>
      <c r="X1047" t="s">
        <v>38</v>
      </c>
      <c r="Y1047">
        <v>50</v>
      </c>
      <c r="Z1047" t="s">
        <v>38</v>
      </c>
    </row>
    <row r="1048" spans="1:28" x14ac:dyDescent="0.35">
      <c r="A1048" t="s">
        <v>34</v>
      </c>
      <c r="B1048" t="s">
        <v>35</v>
      </c>
      <c r="C1048">
        <v>38.847200000000001</v>
      </c>
      <c r="D1048">
        <v>-77.034540000000007</v>
      </c>
      <c r="E1048">
        <v>3</v>
      </c>
      <c r="F1048" s="1">
        <v>43755</v>
      </c>
      <c r="G1048">
        <v>0</v>
      </c>
      <c r="H1048">
        <f t="shared" si="103"/>
        <v>363</v>
      </c>
      <c r="I1048">
        <f t="shared" si="104"/>
        <v>33.105022831050228</v>
      </c>
      <c r="J1048">
        <f t="shared" si="105"/>
        <v>33.120437956204377</v>
      </c>
      <c r="K1048">
        <f t="shared" si="106"/>
        <v>33.106874132515159</v>
      </c>
      <c r="L1048">
        <f t="shared" si="107"/>
        <v>99.827942188575364</v>
      </c>
      <c r="N1048">
        <f t="shared" si="108"/>
        <v>175.68410185822432</v>
      </c>
      <c r="P1048" t="s">
        <v>36</v>
      </c>
      <c r="Q1048">
        <v>0</v>
      </c>
      <c r="R1048" t="s">
        <v>36</v>
      </c>
      <c r="S1048">
        <v>0</v>
      </c>
      <c r="T1048" t="s">
        <v>36</v>
      </c>
      <c r="U1048">
        <v>56</v>
      </c>
      <c r="V1048" t="s">
        <v>37</v>
      </c>
      <c r="W1048">
        <v>61</v>
      </c>
      <c r="X1048" t="s">
        <v>38</v>
      </c>
      <c r="Y1048">
        <v>50</v>
      </c>
      <c r="Z1048" t="s">
        <v>38</v>
      </c>
    </row>
    <row r="1049" spans="1:28" x14ac:dyDescent="0.35">
      <c r="A1049" t="s">
        <v>34</v>
      </c>
      <c r="B1049" t="s">
        <v>35</v>
      </c>
      <c r="C1049">
        <v>38.847200000000001</v>
      </c>
      <c r="D1049">
        <v>-77.034540000000007</v>
      </c>
      <c r="E1049">
        <v>3</v>
      </c>
      <c r="F1049" s="1">
        <v>43756</v>
      </c>
      <c r="G1049">
        <v>0</v>
      </c>
      <c r="H1049">
        <f t="shared" si="103"/>
        <v>363</v>
      </c>
      <c r="I1049">
        <f t="shared" si="104"/>
        <v>33.105022831050228</v>
      </c>
      <c r="J1049">
        <f t="shared" si="105"/>
        <v>33.120437956204377</v>
      </c>
      <c r="K1049">
        <f t="shared" si="106"/>
        <v>33.106874132515159</v>
      </c>
      <c r="L1049">
        <f t="shared" si="107"/>
        <v>99.827942188575364</v>
      </c>
      <c r="N1049">
        <f t="shared" si="108"/>
        <v>175.68410185822432</v>
      </c>
      <c r="P1049" t="s">
        <v>36</v>
      </c>
      <c r="Q1049">
        <v>0</v>
      </c>
      <c r="R1049" t="s">
        <v>36</v>
      </c>
      <c r="S1049">
        <v>0</v>
      </c>
      <c r="T1049" t="s">
        <v>36</v>
      </c>
      <c r="U1049">
        <v>56</v>
      </c>
      <c r="V1049" t="s">
        <v>37</v>
      </c>
      <c r="W1049">
        <v>66</v>
      </c>
      <c r="X1049" t="s">
        <v>38</v>
      </c>
      <c r="Y1049">
        <v>48</v>
      </c>
      <c r="Z1049" t="s">
        <v>38</v>
      </c>
    </row>
    <row r="1050" spans="1:28" x14ac:dyDescent="0.35">
      <c r="A1050" t="s">
        <v>34</v>
      </c>
      <c r="B1050" t="s">
        <v>35</v>
      </c>
      <c r="C1050">
        <v>38.847200000000001</v>
      </c>
      <c r="D1050">
        <v>-77.034540000000007</v>
      </c>
      <c r="E1050">
        <v>3</v>
      </c>
      <c r="F1050" s="1">
        <v>43757</v>
      </c>
      <c r="G1050">
        <v>0</v>
      </c>
      <c r="H1050">
        <f t="shared" si="103"/>
        <v>363</v>
      </c>
      <c r="I1050">
        <f t="shared" si="104"/>
        <v>33.105022831050228</v>
      </c>
      <c r="J1050">
        <f t="shared" si="105"/>
        <v>33.120437956204377</v>
      </c>
      <c r="K1050">
        <f t="shared" si="106"/>
        <v>33.106874132515159</v>
      </c>
      <c r="L1050">
        <f t="shared" si="107"/>
        <v>99.827942188575364</v>
      </c>
      <c r="N1050">
        <f t="shared" si="108"/>
        <v>175.68410185822432</v>
      </c>
      <c r="P1050" t="s">
        <v>36</v>
      </c>
      <c r="Q1050">
        <v>0</v>
      </c>
      <c r="R1050" t="s">
        <v>36</v>
      </c>
      <c r="S1050">
        <v>0</v>
      </c>
      <c r="T1050" t="s">
        <v>36</v>
      </c>
      <c r="U1050">
        <v>55</v>
      </c>
      <c r="V1050" t="s">
        <v>37</v>
      </c>
      <c r="W1050">
        <v>66</v>
      </c>
      <c r="X1050" t="s">
        <v>38</v>
      </c>
      <c r="Y1050">
        <v>44</v>
      </c>
      <c r="Z1050" t="s">
        <v>38</v>
      </c>
    </row>
    <row r="1051" spans="1:28" x14ac:dyDescent="0.35">
      <c r="A1051" t="s">
        <v>34</v>
      </c>
      <c r="B1051" t="s">
        <v>35</v>
      </c>
      <c r="C1051">
        <v>38.847200000000001</v>
      </c>
      <c r="D1051">
        <v>-77.034540000000007</v>
      </c>
      <c r="E1051">
        <v>3</v>
      </c>
      <c r="F1051" s="1">
        <v>43759</v>
      </c>
      <c r="G1051">
        <v>0</v>
      </c>
      <c r="H1051">
        <f t="shared" si="103"/>
        <v>363</v>
      </c>
      <c r="I1051">
        <f t="shared" si="104"/>
        <v>33.105022831050228</v>
      </c>
      <c r="J1051">
        <f t="shared" si="105"/>
        <v>33.120437956204377</v>
      </c>
      <c r="K1051">
        <f t="shared" si="106"/>
        <v>33.106874132515159</v>
      </c>
      <c r="L1051">
        <f t="shared" si="107"/>
        <v>99.827942188575364</v>
      </c>
      <c r="N1051">
        <f t="shared" si="108"/>
        <v>175.68410185822432</v>
      </c>
      <c r="P1051" t="s">
        <v>36</v>
      </c>
      <c r="Q1051">
        <v>0</v>
      </c>
      <c r="R1051" t="s">
        <v>36</v>
      </c>
      <c r="S1051">
        <v>0</v>
      </c>
      <c r="T1051" t="s">
        <v>36</v>
      </c>
      <c r="U1051">
        <v>60</v>
      </c>
      <c r="V1051" t="s">
        <v>37</v>
      </c>
      <c r="W1051">
        <v>70</v>
      </c>
      <c r="X1051" t="s">
        <v>38</v>
      </c>
      <c r="Y1051">
        <v>55</v>
      </c>
      <c r="Z1051" t="s">
        <v>38</v>
      </c>
    </row>
    <row r="1052" spans="1:28" x14ac:dyDescent="0.35">
      <c r="A1052" t="s">
        <v>34</v>
      </c>
      <c r="B1052" t="s">
        <v>35</v>
      </c>
      <c r="C1052">
        <v>38.847200000000001</v>
      </c>
      <c r="D1052">
        <v>-77.034540000000007</v>
      </c>
      <c r="E1052">
        <v>3</v>
      </c>
      <c r="F1052" s="1">
        <v>43761</v>
      </c>
      <c r="G1052">
        <v>0</v>
      </c>
      <c r="H1052">
        <f t="shared" si="103"/>
        <v>363</v>
      </c>
      <c r="I1052">
        <f t="shared" si="104"/>
        <v>33.105022831050228</v>
      </c>
      <c r="J1052">
        <f t="shared" si="105"/>
        <v>33.120437956204377</v>
      </c>
      <c r="K1052">
        <f t="shared" si="106"/>
        <v>33.106874132515159</v>
      </c>
      <c r="L1052">
        <f t="shared" si="107"/>
        <v>99.827942188575364</v>
      </c>
      <c r="N1052">
        <f t="shared" si="108"/>
        <v>175.68410185822432</v>
      </c>
      <c r="P1052" t="s">
        <v>36</v>
      </c>
      <c r="Q1052">
        <v>0</v>
      </c>
      <c r="R1052" t="s">
        <v>36</v>
      </c>
      <c r="S1052">
        <v>0</v>
      </c>
      <c r="T1052" t="s">
        <v>36</v>
      </c>
      <c r="U1052">
        <v>59</v>
      </c>
      <c r="V1052" t="s">
        <v>37</v>
      </c>
      <c r="W1052">
        <v>67</v>
      </c>
      <c r="X1052" t="s">
        <v>38</v>
      </c>
      <c r="Y1052">
        <v>49</v>
      </c>
      <c r="Z1052" t="s">
        <v>38</v>
      </c>
      <c r="AA1052">
        <v>1</v>
      </c>
      <c r="AB1052" t="s">
        <v>38</v>
      </c>
    </row>
    <row r="1053" spans="1:28" x14ac:dyDescent="0.35">
      <c r="A1053" t="s">
        <v>34</v>
      </c>
      <c r="B1053" t="s">
        <v>35</v>
      </c>
      <c r="C1053">
        <v>38.847200000000001</v>
      </c>
      <c r="D1053">
        <v>-77.034540000000007</v>
      </c>
      <c r="E1053">
        <v>3</v>
      </c>
      <c r="F1053" s="1">
        <v>43762</v>
      </c>
      <c r="G1053">
        <v>0</v>
      </c>
      <c r="H1053">
        <f t="shared" si="103"/>
        <v>363</v>
      </c>
      <c r="I1053">
        <f t="shared" si="104"/>
        <v>33.105022831050228</v>
      </c>
      <c r="J1053">
        <f t="shared" si="105"/>
        <v>33.120437956204377</v>
      </c>
      <c r="K1053">
        <f t="shared" si="106"/>
        <v>33.106874132515159</v>
      </c>
      <c r="L1053">
        <f t="shared" si="107"/>
        <v>99.827942188575364</v>
      </c>
      <c r="N1053">
        <f t="shared" si="108"/>
        <v>175.68410185822432</v>
      </c>
      <c r="P1053" t="s">
        <v>36</v>
      </c>
      <c r="Q1053">
        <v>0</v>
      </c>
      <c r="R1053" t="s">
        <v>36</v>
      </c>
      <c r="S1053">
        <v>0</v>
      </c>
      <c r="T1053" t="s">
        <v>36</v>
      </c>
      <c r="U1053">
        <v>56</v>
      </c>
      <c r="V1053" t="s">
        <v>37</v>
      </c>
      <c r="W1053">
        <v>68</v>
      </c>
      <c r="X1053" t="s">
        <v>38</v>
      </c>
      <c r="Y1053">
        <v>45</v>
      </c>
      <c r="Z1053" t="s">
        <v>38</v>
      </c>
    </row>
    <row r="1054" spans="1:28" x14ac:dyDescent="0.35">
      <c r="A1054" t="s">
        <v>34</v>
      </c>
      <c r="B1054" t="s">
        <v>35</v>
      </c>
      <c r="C1054">
        <v>38.847200000000001</v>
      </c>
      <c r="D1054">
        <v>-77.034540000000007</v>
      </c>
      <c r="E1054">
        <v>3</v>
      </c>
      <c r="F1054" s="1">
        <v>43763</v>
      </c>
      <c r="G1054">
        <v>0</v>
      </c>
      <c r="H1054">
        <f t="shared" si="103"/>
        <v>363</v>
      </c>
      <c r="I1054">
        <f t="shared" si="104"/>
        <v>33.105022831050228</v>
      </c>
      <c r="J1054">
        <f t="shared" si="105"/>
        <v>33.120437956204377</v>
      </c>
      <c r="K1054">
        <f t="shared" si="106"/>
        <v>33.106874132515159</v>
      </c>
      <c r="L1054">
        <f t="shared" si="107"/>
        <v>99.827942188575364</v>
      </c>
      <c r="N1054">
        <f t="shared" si="108"/>
        <v>175.68410185822432</v>
      </c>
      <c r="P1054" t="s">
        <v>36</v>
      </c>
      <c r="Q1054">
        <v>0</v>
      </c>
      <c r="R1054" t="s">
        <v>36</v>
      </c>
      <c r="S1054">
        <v>0</v>
      </c>
      <c r="T1054" t="s">
        <v>36</v>
      </c>
      <c r="U1054">
        <v>58</v>
      </c>
      <c r="V1054" t="s">
        <v>37</v>
      </c>
      <c r="W1054">
        <v>70</v>
      </c>
      <c r="X1054" t="s">
        <v>38</v>
      </c>
      <c r="Y1054">
        <v>50</v>
      </c>
      <c r="Z1054" t="s">
        <v>38</v>
      </c>
    </row>
    <row r="1055" spans="1:28" x14ac:dyDescent="0.35">
      <c r="A1055" t="s">
        <v>34</v>
      </c>
      <c r="B1055" t="s">
        <v>35</v>
      </c>
      <c r="C1055">
        <v>38.847200000000001</v>
      </c>
      <c r="D1055">
        <v>-77.034540000000007</v>
      </c>
      <c r="E1055">
        <v>3</v>
      </c>
      <c r="F1055" s="1">
        <v>43764</v>
      </c>
      <c r="G1055">
        <v>0</v>
      </c>
      <c r="H1055">
        <f t="shared" si="103"/>
        <v>363</v>
      </c>
      <c r="I1055">
        <f t="shared" si="104"/>
        <v>33.105022831050228</v>
      </c>
      <c r="J1055">
        <f t="shared" si="105"/>
        <v>33.120437956204377</v>
      </c>
      <c r="K1055">
        <f t="shared" si="106"/>
        <v>33.106874132515159</v>
      </c>
      <c r="L1055">
        <f t="shared" si="107"/>
        <v>99.827942188575364</v>
      </c>
      <c r="N1055">
        <f t="shared" si="108"/>
        <v>175.68410185822432</v>
      </c>
      <c r="P1055" t="s">
        <v>39</v>
      </c>
      <c r="Q1055">
        <v>0</v>
      </c>
      <c r="R1055" t="s">
        <v>36</v>
      </c>
      <c r="S1055">
        <v>0</v>
      </c>
      <c r="T1055" t="s">
        <v>36</v>
      </c>
      <c r="U1055">
        <v>62</v>
      </c>
      <c r="V1055" t="s">
        <v>37</v>
      </c>
      <c r="W1055">
        <v>67</v>
      </c>
      <c r="X1055" t="s">
        <v>38</v>
      </c>
      <c r="Y1055">
        <v>58</v>
      </c>
      <c r="Z1055" t="s">
        <v>38</v>
      </c>
    </row>
    <row r="1056" spans="1:28" x14ac:dyDescent="0.35">
      <c r="A1056" t="s">
        <v>34</v>
      </c>
      <c r="B1056" t="s">
        <v>35</v>
      </c>
      <c r="C1056">
        <v>38.847200000000001</v>
      </c>
      <c r="D1056">
        <v>-77.034540000000007</v>
      </c>
      <c r="E1056">
        <v>3</v>
      </c>
      <c r="F1056" s="1">
        <v>43766</v>
      </c>
      <c r="G1056">
        <v>0</v>
      </c>
      <c r="H1056">
        <f t="shared" si="103"/>
        <v>363</v>
      </c>
      <c r="I1056">
        <f t="shared" si="104"/>
        <v>33.105022831050228</v>
      </c>
      <c r="J1056">
        <f t="shared" si="105"/>
        <v>33.120437956204377</v>
      </c>
      <c r="K1056">
        <f t="shared" si="106"/>
        <v>33.106874132515159</v>
      </c>
      <c r="L1056">
        <f t="shared" si="107"/>
        <v>99.827942188575364</v>
      </c>
      <c r="N1056">
        <f t="shared" si="108"/>
        <v>175.68410185822432</v>
      </c>
      <c r="P1056" t="s">
        <v>36</v>
      </c>
      <c r="Q1056">
        <v>0</v>
      </c>
      <c r="R1056" t="s">
        <v>36</v>
      </c>
      <c r="S1056">
        <v>0</v>
      </c>
      <c r="T1056" t="s">
        <v>36</v>
      </c>
      <c r="U1056">
        <v>63</v>
      </c>
      <c r="V1056" t="s">
        <v>37</v>
      </c>
      <c r="W1056">
        <v>69</v>
      </c>
      <c r="X1056" t="s">
        <v>38</v>
      </c>
      <c r="Y1056">
        <v>56</v>
      </c>
      <c r="Z1056" t="s">
        <v>38</v>
      </c>
    </row>
    <row r="1057" spans="1:40" x14ac:dyDescent="0.35">
      <c r="A1057" t="s">
        <v>34</v>
      </c>
      <c r="B1057" t="s">
        <v>35</v>
      </c>
      <c r="C1057">
        <v>38.847200000000001</v>
      </c>
      <c r="D1057">
        <v>-77.034540000000007</v>
      </c>
      <c r="E1057">
        <v>3</v>
      </c>
      <c r="F1057" s="1">
        <v>43767</v>
      </c>
      <c r="G1057">
        <v>0</v>
      </c>
      <c r="H1057">
        <f t="shared" si="103"/>
        <v>363</v>
      </c>
      <c r="I1057">
        <f t="shared" si="104"/>
        <v>33.105022831050228</v>
      </c>
      <c r="J1057">
        <f t="shared" si="105"/>
        <v>33.120437956204377</v>
      </c>
      <c r="K1057">
        <f t="shared" si="106"/>
        <v>33.106874132515159</v>
      </c>
      <c r="L1057">
        <f t="shared" si="107"/>
        <v>99.827942188575364</v>
      </c>
      <c r="N1057">
        <f t="shared" si="108"/>
        <v>175.68410185822432</v>
      </c>
      <c r="P1057" t="s">
        <v>36</v>
      </c>
      <c r="Q1057">
        <v>0</v>
      </c>
      <c r="R1057" t="s">
        <v>36</v>
      </c>
      <c r="S1057">
        <v>0</v>
      </c>
      <c r="T1057" t="s">
        <v>36</v>
      </c>
      <c r="U1057">
        <v>62</v>
      </c>
      <c r="V1057" t="s">
        <v>37</v>
      </c>
      <c r="W1057">
        <v>68</v>
      </c>
      <c r="X1057" t="s">
        <v>38</v>
      </c>
      <c r="Y1057">
        <v>59</v>
      </c>
      <c r="Z1057" t="s">
        <v>38</v>
      </c>
    </row>
    <row r="1058" spans="1:40" x14ac:dyDescent="0.35">
      <c r="A1058" t="s">
        <v>34</v>
      </c>
      <c r="B1058" t="s">
        <v>35</v>
      </c>
      <c r="C1058">
        <v>38.847200000000001</v>
      </c>
      <c r="D1058">
        <v>-77.034540000000007</v>
      </c>
      <c r="E1058">
        <v>3</v>
      </c>
      <c r="F1058" s="1">
        <v>43770</v>
      </c>
      <c r="G1058">
        <v>0</v>
      </c>
      <c r="H1058">
        <f t="shared" si="103"/>
        <v>363</v>
      </c>
      <c r="I1058">
        <f t="shared" si="104"/>
        <v>33.105022831050228</v>
      </c>
      <c r="J1058">
        <f t="shared" si="105"/>
        <v>33.120437956204377</v>
      </c>
      <c r="K1058">
        <f t="shared" si="106"/>
        <v>33.106874132515159</v>
      </c>
      <c r="L1058">
        <f t="shared" si="107"/>
        <v>99.827942188575364</v>
      </c>
      <c r="N1058">
        <f t="shared" si="108"/>
        <v>175.68410185822432</v>
      </c>
      <c r="P1058" t="s">
        <v>39</v>
      </c>
      <c r="Q1058">
        <v>0</v>
      </c>
      <c r="R1058" t="s">
        <v>36</v>
      </c>
      <c r="S1058">
        <v>0</v>
      </c>
      <c r="T1058" t="s">
        <v>36</v>
      </c>
      <c r="U1058">
        <v>53</v>
      </c>
      <c r="V1058" t="s">
        <v>37</v>
      </c>
      <c r="W1058">
        <v>54</v>
      </c>
      <c r="X1058" t="s">
        <v>38</v>
      </c>
      <c r="Y1058">
        <v>42</v>
      </c>
      <c r="Z1058" t="s">
        <v>38</v>
      </c>
    </row>
    <row r="1059" spans="1:40" x14ac:dyDescent="0.35">
      <c r="A1059" t="s">
        <v>34</v>
      </c>
      <c r="B1059" t="s">
        <v>35</v>
      </c>
      <c r="C1059">
        <v>38.847200000000001</v>
      </c>
      <c r="D1059">
        <v>-77.034540000000007</v>
      </c>
      <c r="E1059">
        <v>3</v>
      </c>
      <c r="F1059" s="1">
        <v>43771</v>
      </c>
      <c r="G1059">
        <v>0</v>
      </c>
      <c r="H1059">
        <f t="shared" si="103"/>
        <v>363</v>
      </c>
      <c r="I1059">
        <f t="shared" si="104"/>
        <v>33.105022831050228</v>
      </c>
      <c r="J1059">
        <f t="shared" si="105"/>
        <v>33.120437956204377</v>
      </c>
      <c r="K1059">
        <f t="shared" si="106"/>
        <v>33.106874132515159</v>
      </c>
      <c r="L1059">
        <f t="shared" si="107"/>
        <v>99.827942188575364</v>
      </c>
      <c r="N1059">
        <f t="shared" si="108"/>
        <v>175.68410185822432</v>
      </c>
      <c r="P1059" t="s">
        <v>36</v>
      </c>
      <c r="Q1059">
        <v>0</v>
      </c>
      <c r="R1059" t="s">
        <v>36</v>
      </c>
      <c r="S1059">
        <v>0</v>
      </c>
      <c r="T1059" t="s">
        <v>36</v>
      </c>
      <c r="U1059">
        <v>46</v>
      </c>
      <c r="V1059" t="s">
        <v>37</v>
      </c>
      <c r="W1059">
        <v>56</v>
      </c>
      <c r="X1059" t="s">
        <v>38</v>
      </c>
      <c r="Y1059">
        <v>37</v>
      </c>
      <c r="Z1059" t="s">
        <v>38</v>
      </c>
    </row>
    <row r="1060" spans="1:40" x14ac:dyDescent="0.35">
      <c r="A1060" t="s">
        <v>34</v>
      </c>
      <c r="B1060" t="s">
        <v>35</v>
      </c>
      <c r="C1060">
        <v>38.847200000000001</v>
      </c>
      <c r="D1060">
        <v>-77.034540000000007</v>
      </c>
      <c r="E1060">
        <v>3</v>
      </c>
      <c r="F1060" s="1">
        <v>43772</v>
      </c>
      <c r="G1060">
        <v>0</v>
      </c>
      <c r="H1060">
        <f t="shared" si="103"/>
        <v>363</v>
      </c>
      <c r="I1060">
        <f t="shared" si="104"/>
        <v>33.105022831050228</v>
      </c>
      <c r="J1060">
        <f t="shared" si="105"/>
        <v>33.120437956204377</v>
      </c>
      <c r="K1060">
        <f t="shared" si="106"/>
        <v>33.106874132515159</v>
      </c>
      <c r="L1060">
        <f t="shared" si="107"/>
        <v>99.827942188575364</v>
      </c>
      <c r="N1060">
        <f t="shared" si="108"/>
        <v>175.68410185822432</v>
      </c>
      <c r="P1060" t="s">
        <v>36</v>
      </c>
      <c r="Q1060">
        <v>0</v>
      </c>
      <c r="R1060" t="s">
        <v>36</v>
      </c>
      <c r="S1060">
        <v>0</v>
      </c>
      <c r="T1060" t="s">
        <v>36</v>
      </c>
      <c r="U1060">
        <v>49</v>
      </c>
      <c r="V1060" t="s">
        <v>37</v>
      </c>
      <c r="W1060">
        <v>57</v>
      </c>
      <c r="X1060" t="s">
        <v>38</v>
      </c>
      <c r="Y1060">
        <v>41</v>
      </c>
      <c r="Z1060" t="s">
        <v>38</v>
      </c>
    </row>
    <row r="1061" spans="1:40" x14ac:dyDescent="0.35">
      <c r="A1061" t="s">
        <v>34</v>
      </c>
      <c r="B1061" t="s">
        <v>35</v>
      </c>
      <c r="C1061">
        <v>38.847200000000001</v>
      </c>
      <c r="D1061">
        <v>-77.034540000000007</v>
      </c>
      <c r="E1061">
        <v>3</v>
      </c>
      <c r="F1061" s="1">
        <v>43773</v>
      </c>
      <c r="G1061">
        <v>0</v>
      </c>
      <c r="H1061">
        <f t="shared" si="103"/>
        <v>363</v>
      </c>
      <c r="I1061">
        <f t="shared" si="104"/>
        <v>33.105022831050228</v>
      </c>
      <c r="J1061">
        <f t="shared" si="105"/>
        <v>33.120437956204377</v>
      </c>
      <c r="K1061">
        <f t="shared" si="106"/>
        <v>33.106874132515159</v>
      </c>
      <c r="L1061">
        <f t="shared" si="107"/>
        <v>99.827942188575364</v>
      </c>
      <c r="N1061">
        <f t="shared" si="108"/>
        <v>175.68410185822432</v>
      </c>
      <c r="P1061" t="s">
        <v>36</v>
      </c>
      <c r="Q1061">
        <v>0</v>
      </c>
      <c r="R1061" t="s">
        <v>36</v>
      </c>
      <c r="S1061">
        <v>0</v>
      </c>
      <c r="T1061" t="s">
        <v>36</v>
      </c>
      <c r="U1061">
        <v>49</v>
      </c>
      <c r="V1061" t="s">
        <v>37</v>
      </c>
      <c r="W1061">
        <v>61</v>
      </c>
      <c r="X1061" t="s">
        <v>38</v>
      </c>
      <c r="Y1061">
        <v>39</v>
      </c>
      <c r="Z1061" t="s">
        <v>38</v>
      </c>
    </row>
    <row r="1062" spans="1:40" x14ac:dyDescent="0.35">
      <c r="A1062" t="s">
        <v>34</v>
      </c>
      <c r="B1062" t="s">
        <v>35</v>
      </c>
      <c r="C1062">
        <v>38.847200000000001</v>
      </c>
      <c r="D1062">
        <v>-77.034540000000007</v>
      </c>
      <c r="E1062">
        <v>3</v>
      </c>
      <c r="F1062" s="1">
        <v>43774</v>
      </c>
      <c r="G1062">
        <v>0</v>
      </c>
      <c r="H1062">
        <f t="shared" si="103"/>
        <v>363</v>
      </c>
      <c r="I1062">
        <f t="shared" si="104"/>
        <v>33.105022831050228</v>
      </c>
      <c r="J1062">
        <f t="shared" si="105"/>
        <v>33.120437956204377</v>
      </c>
      <c r="K1062">
        <f t="shared" si="106"/>
        <v>33.106874132515159</v>
      </c>
      <c r="L1062">
        <f t="shared" si="107"/>
        <v>99.827942188575364</v>
      </c>
      <c r="N1062">
        <f t="shared" si="108"/>
        <v>175.68410185822432</v>
      </c>
      <c r="P1062" t="s">
        <v>36</v>
      </c>
      <c r="Q1062">
        <v>0</v>
      </c>
      <c r="R1062" t="s">
        <v>36</v>
      </c>
      <c r="S1062">
        <v>0</v>
      </c>
      <c r="T1062" t="s">
        <v>36</v>
      </c>
      <c r="U1062">
        <v>53</v>
      </c>
      <c r="V1062" t="s">
        <v>37</v>
      </c>
      <c r="W1062">
        <v>64</v>
      </c>
      <c r="X1062" t="s">
        <v>38</v>
      </c>
      <c r="Y1062">
        <v>44</v>
      </c>
      <c r="Z1062" t="s">
        <v>38</v>
      </c>
      <c r="AM1062">
        <v>1</v>
      </c>
      <c r="AN1062" t="s">
        <v>38</v>
      </c>
    </row>
    <row r="1063" spans="1:40" x14ac:dyDescent="0.35">
      <c r="A1063" t="s">
        <v>34</v>
      </c>
      <c r="B1063" t="s">
        <v>35</v>
      </c>
      <c r="C1063">
        <v>38.847200000000001</v>
      </c>
      <c r="D1063">
        <v>-77.034540000000007</v>
      </c>
      <c r="E1063">
        <v>3</v>
      </c>
      <c r="F1063" s="1">
        <v>43775</v>
      </c>
      <c r="G1063">
        <v>0</v>
      </c>
      <c r="H1063">
        <f t="shared" si="103"/>
        <v>363</v>
      </c>
      <c r="I1063">
        <f t="shared" si="104"/>
        <v>33.105022831050228</v>
      </c>
      <c r="J1063">
        <f t="shared" si="105"/>
        <v>33.120437956204377</v>
      </c>
      <c r="K1063">
        <f t="shared" si="106"/>
        <v>33.106874132515159</v>
      </c>
      <c r="L1063">
        <f t="shared" si="107"/>
        <v>99.827942188575364</v>
      </c>
      <c r="N1063">
        <f t="shared" si="108"/>
        <v>175.68410185822432</v>
      </c>
      <c r="P1063" t="s">
        <v>36</v>
      </c>
      <c r="Q1063">
        <v>0</v>
      </c>
      <c r="R1063" t="s">
        <v>36</v>
      </c>
      <c r="S1063">
        <v>0</v>
      </c>
      <c r="T1063" t="s">
        <v>36</v>
      </c>
      <c r="U1063">
        <v>52</v>
      </c>
      <c r="V1063" t="s">
        <v>37</v>
      </c>
      <c r="W1063">
        <v>60</v>
      </c>
      <c r="X1063" t="s">
        <v>38</v>
      </c>
      <c r="Y1063">
        <v>44</v>
      </c>
      <c r="Z1063" t="s">
        <v>38</v>
      </c>
    </row>
    <row r="1064" spans="1:40" x14ac:dyDescent="0.35">
      <c r="A1064" t="s">
        <v>34</v>
      </c>
      <c r="B1064" t="s">
        <v>35</v>
      </c>
      <c r="C1064">
        <v>38.847200000000001</v>
      </c>
      <c r="D1064">
        <v>-77.034540000000007</v>
      </c>
      <c r="E1064">
        <v>3</v>
      </c>
      <c r="F1064" s="1">
        <v>43777</v>
      </c>
      <c r="G1064">
        <v>0</v>
      </c>
      <c r="H1064">
        <f t="shared" si="103"/>
        <v>363</v>
      </c>
      <c r="I1064">
        <f t="shared" si="104"/>
        <v>33.105022831050228</v>
      </c>
      <c r="J1064">
        <f t="shared" si="105"/>
        <v>33.120437956204377</v>
      </c>
      <c r="K1064">
        <f t="shared" si="106"/>
        <v>33.106874132515159</v>
      </c>
      <c r="L1064">
        <f t="shared" si="107"/>
        <v>99.827942188575364</v>
      </c>
      <c r="N1064">
        <f t="shared" si="108"/>
        <v>175.68410185822432</v>
      </c>
      <c r="P1064" t="s">
        <v>36</v>
      </c>
      <c r="Q1064">
        <v>0</v>
      </c>
      <c r="R1064" t="s">
        <v>36</v>
      </c>
      <c r="S1064">
        <v>0</v>
      </c>
      <c r="T1064" t="s">
        <v>36</v>
      </c>
      <c r="U1064">
        <v>44</v>
      </c>
      <c r="V1064" t="s">
        <v>37</v>
      </c>
      <c r="W1064">
        <v>47</v>
      </c>
      <c r="X1064" t="s">
        <v>38</v>
      </c>
      <c r="Y1064">
        <v>35</v>
      </c>
      <c r="Z1064" t="s">
        <v>38</v>
      </c>
    </row>
    <row r="1065" spans="1:40" x14ac:dyDescent="0.35">
      <c r="A1065" t="s">
        <v>34</v>
      </c>
      <c r="B1065" t="s">
        <v>35</v>
      </c>
      <c r="C1065">
        <v>38.847200000000001</v>
      </c>
      <c r="D1065">
        <v>-77.034540000000007</v>
      </c>
      <c r="E1065">
        <v>3</v>
      </c>
      <c r="F1065" s="1">
        <v>43778</v>
      </c>
      <c r="G1065">
        <v>0</v>
      </c>
      <c r="H1065">
        <f t="shared" si="103"/>
        <v>363</v>
      </c>
      <c r="I1065">
        <f t="shared" si="104"/>
        <v>33.105022831050228</v>
      </c>
      <c r="J1065">
        <f t="shared" si="105"/>
        <v>33.120437956204377</v>
      </c>
      <c r="K1065">
        <f t="shared" si="106"/>
        <v>33.106874132515159</v>
      </c>
      <c r="L1065">
        <f t="shared" si="107"/>
        <v>99.827942188575364</v>
      </c>
      <c r="N1065">
        <f t="shared" si="108"/>
        <v>175.68410185822432</v>
      </c>
      <c r="P1065" t="s">
        <v>36</v>
      </c>
      <c r="Q1065">
        <v>0</v>
      </c>
      <c r="R1065" t="s">
        <v>36</v>
      </c>
      <c r="S1065">
        <v>0</v>
      </c>
      <c r="T1065" t="s">
        <v>36</v>
      </c>
      <c r="U1065">
        <v>38</v>
      </c>
      <c r="V1065" t="s">
        <v>37</v>
      </c>
      <c r="W1065">
        <v>45</v>
      </c>
      <c r="X1065" t="s">
        <v>38</v>
      </c>
      <c r="Y1065">
        <v>30</v>
      </c>
      <c r="Z1065" t="s">
        <v>38</v>
      </c>
    </row>
    <row r="1066" spans="1:40" x14ac:dyDescent="0.35">
      <c r="A1066" t="s">
        <v>34</v>
      </c>
      <c r="B1066" t="s">
        <v>35</v>
      </c>
      <c r="C1066">
        <v>38.847200000000001</v>
      </c>
      <c r="D1066">
        <v>-77.034540000000007</v>
      </c>
      <c r="E1066">
        <v>3</v>
      </c>
      <c r="F1066" s="1">
        <v>43779</v>
      </c>
      <c r="G1066">
        <v>0</v>
      </c>
      <c r="H1066">
        <f t="shared" si="103"/>
        <v>363</v>
      </c>
      <c r="I1066">
        <f t="shared" si="104"/>
        <v>33.105022831050228</v>
      </c>
      <c r="J1066">
        <f t="shared" si="105"/>
        <v>33.120437956204377</v>
      </c>
      <c r="K1066">
        <f t="shared" si="106"/>
        <v>33.106874132515159</v>
      </c>
      <c r="L1066">
        <f t="shared" si="107"/>
        <v>99.827942188575364</v>
      </c>
      <c r="N1066">
        <f t="shared" si="108"/>
        <v>175.68410185822432</v>
      </c>
      <c r="P1066" t="s">
        <v>36</v>
      </c>
      <c r="Q1066">
        <v>0</v>
      </c>
      <c r="R1066" t="s">
        <v>36</v>
      </c>
      <c r="S1066">
        <v>0</v>
      </c>
      <c r="T1066" t="s">
        <v>36</v>
      </c>
      <c r="U1066">
        <v>44</v>
      </c>
      <c r="V1066" t="s">
        <v>37</v>
      </c>
      <c r="W1066">
        <v>56</v>
      </c>
      <c r="X1066" t="s">
        <v>38</v>
      </c>
      <c r="Y1066">
        <v>36</v>
      </c>
      <c r="Z1066" t="s">
        <v>38</v>
      </c>
    </row>
    <row r="1067" spans="1:40" x14ac:dyDescent="0.35">
      <c r="A1067" t="s">
        <v>34</v>
      </c>
      <c r="B1067" t="s">
        <v>35</v>
      </c>
      <c r="C1067">
        <v>38.847200000000001</v>
      </c>
      <c r="D1067">
        <v>-77.034540000000007</v>
      </c>
      <c r="E1067">
        <v>3</v>
      </c>
      <c r="F1067" s="1">
        <v>43780</v>
      </c>
      <c r="G1067">
        <v>0</v>
      </c>
      <c r="H1067">
        <f t="shared" si="103"/>
        <v>363</v>
      </c>
      <c r="I1067">
        <f t="shared" si="104"/>
        <v>33.105022831050228</v>
      </c>
      <c r="J1067">
        <f t="shared" si="105"/>
        <v>33.120437956204377</v>
      </c>
      <c r="K1067">
        <f t="shared" si="106"/>
        <v>33.106874132515159</v>
      </c>
      <c r="L1067">
        <f t="shared" si="107"/>
        <v>99.827942188575364</v>
      </c>
      <c r="N1067">
        <f t="shared" si="108"/>
        <v>175.68410185822432</v>
      </c>
      <c r="P1067" t="s">
        <v>36</v>
      </c>
      <c r="Q1067">
        <v>0</v>
      </c>
      <c r="R1067" t="s">
        <v>36</v>
      </c>
      <c r="S1067">
        <v>0</v>
      </c>
      <c r="T1067" t="s">
        <v>36</v>
      </c>
      <c r="U1067">
        <v>52</v>
      </c>
      <c r="V1067" t="s">
        <v>37</v>
      </c>
      <c r="W1067">
        <v>69</v>
      </c>
      <c r="X1067" t="s">
        <v>38</v>
      </c>
      <c r="Y1067">
        <v>40</v>
      </c>
      <c r="Z1067" t="s">
        <v>38</v>
      </c>
    </row>
    <row r="1068" spans="1:40" x14ac:dyDescent="0.35">
      <c r="A1068" t="s">
        <v>34</v>
      </c>
      <c r="B1068" t="s">
        <v>35</v>
      </c>
      <c r="C1068">
        <v>38.847200000000001</v>
      </c>
      <c r="D1068">
        <v>-77.034540000000007</v>
      </c>
      <c r="E1068">
        <v>3</v>
      </c>
      <c r="F1068" s="1">
        <v>43782</v>
      </c>
      <c r="G1068">
        <v>0</v>
      </c>
      <c r="H1068">
        <f t="shared" si="103"/>
        <v>363</v>
      </c>
      <c r="I1068">
        <f t="shared" si="104"/>
        <v>33.105022831050228</v>
      </c>
      <c r="J1068">
        <f t="shared" si="105"/>
        <v>33.120437956204377</v>
      </c>
      <c r="K1068">
        <f t="shared" si="106"/>
        <v>33.106874132515159</v>
      </c>
      <c r="L1068">
        <f t="shared" si="107"/>
        <v>99.827942188575364</v>
      </c>
      <c r="N1068">
        <f t="shared" si="108"/>
        <v>175.68410185822432</v>
      </c>
      <c r="P1068" t="s">
        <v>36</v>
      </c>
      <c r="Q1068">
        <v>0</v>
      </c>
      <c r="R1068" t="s">
        <v>36</v>
      </c>
      <c r="S1068">
        <v>0</v>
      </c>
      <c r="T1068" t="s">
        <v>36</v>
      </c>
      <c r="U1068">
        <v>32</v>
      </c>
      <c r="V1068" t="s">
        <v>37</v>
      </c>
      <c r="W1068">
        <v>39</v>
      </c>
      <c r="X1068" t="s">
        <v>38</v>
      </c>
      <c r="Y1068">
        <v>26</v>
      </c>
      <c r="Z1068" t="s">
        <v>38</v>
      </c>
    </row>
    <row r="1069" spans="1:40" x14ac:dyDescent="0.35">
      <c r="A1069" t="s">
        <v>34</v>
      </c>
      <c r="B1069" t="s">
        <v>35</v>
      </c>
      <c r="C1069">
        <v>38.847200000000001</v>
      </c>
      <c r="D1069">
        <v>-77.034540000000007</v>
      </c>
      <c r="E1069">
        <v>3</v>
      </c>
      <c r="F1069" s="1">
        <v>43783</v>
      </c>
      <c r="G1069">
        <v>0</v>
      </c>
      <c r="H1069">
        <f t="shared" si="103"/>
        <v>363</v>
      </c>
      <c r="I1069">
        <f t="shared" si="104"/>
        <v>33.105022831050228</v>
      </c>
      <c r="J1069">
        <f t="shared" si="105"/>
        <v>33.120437956204377</v>
      </c>
      <c r="K1069">
        <f t="shared" si="106"/>
        <v>33.106874132515159</v>
      </c>
      <c r="L1069">
        <f t="shared" si="107"/>
        <v>99.827942188575364</v>
      </c>
      <c r="N1069">
        <f t="shared" si="108"/>
        <v>175.68410185822432</v>
      </c>
      <c r="P1069" t="s">
        <v>36</v>
      </c>
      <c r="Q1069">
        <v>0</v>
      </c>
      <c r="R1069" t="s">
        <v>36</v>
      </c>
      <c r="S1069">
        <v>0</v>
      </c>
      <c r="T1069" t="s">
        <v>36</v>
      </c>
      <c r="U1069">
        <v>34</v>
      </c>
      <c r="V1069" t="s">
        <v>37</v>
      </c>
      <c r="W1069">
        <v>42</v>
      </c>
      <c r="X1069" t="s">
        <v>38</v>
      </c>
      <c r="Y1069">
        <v>28</v>
      </c>
      <c r="Z1069" t="s">
        <v>38</v>
      </c>
    </row>
    <row r="1070" spans="1:40" x14ac:dyDescent="0.35">
      <c r="A1070" t="s">
        <v>34</v>
      </c>
      <c r="B1070" t="s">
        <v>35</v>
      </c>
      <c r="C1070">
        <v>38.847200000000001</v>
      </c>
      <c r="D1070">
        <v>-77.034540000000007</v>
      </c>
      <c r="E1070">
        <v>3</v>
      </c>
      <c r="F1070" s="1">
        <v>43784</v>
      </c>
      <c r="G1070">
        <v>0</v>
      </c>
      <c r="H1070">
        <f t="shared" si="103"/>
        <v>363</v>
      </c>
      <c r="I1070">
        <f t="shared" si="104"/>
        <v>33.105022831050228</v>
      </c>
      <c r="J1070">
        <f t="shared" si="105"/>
        <v>33.120437956204377</v>
      </c>
      <c r="K1070">
        <f t="shared" si="106"/>
        <v>33.106874132515159</v>
      </c>
      <c r="L1070">
        <f t="shared" si="107"/>
        <v>99.827942188575364</v>
      </c>
      <c r="N1070">
        <f t="shared" si="108"/>
        <v>175.68410185822432</v>
      </c>
      <c r="P1070" t="s">
        <v>36</v>
      </c>
      <c r="Q1070">
        <v>0</v>
      </c>
      <c r="R1070" t="s">
        <v>36</v>
      </c>
      <c r="S1070">
        <v>0</v>
      </c>
      <c r="T1070" t="s">
        <v>36</v>
      </c>
      <c r="U1070">
        <v>42</v>
      </c>
      <c r="V1070" t="s">
        <v>37</v>
      </c>
      <c r="W1070">
        <v>55</v>
      </c>
      <c r="X1070" t="s">
        <v>38</v>
      </c>
      <c r="Y1070">
        <v>33</v>
      </c>
      <c r="Z1070" t="s">
        <v>38</v>
      </c>
    </row>
    <row r="1071" spans="1:40" x14ac:dyDescent="0.35">
      <c r="A1071" t="s">
        <v>34</v>
      </c>
      <c r="B1071" t="s">
        <v>35</v>
      </c>
      <c r="C1071">
        <v>38.847200000000001</v>
      </c>
      <c r="D1071">
        <v>-77.034540000000007</v>
      </c>
      <c r="E1071">
        <v>3</v>
      </c>
      <c r="F1071" s="1">
        <v>43785</v>
      </c>
      <c r="G1071">
        <v>0</v>
      </c>
      <c r="H1071">
        <f t="shared" si="103"/>
        <v>363</v>
      </c>
      <c r="I1071">
        <f t="shared" si="104"/>
        <v>33.105022831050228</v>
      </c>
      <c r="J1071">
        <f t="shared" si="105"/>
        <v>33.120437956204377</v>
      </c>
      <c r="K1071">
        <f t="shared" si="106"/>
        <v>33.106874132515159</v>
      </c>
      <c r="L1071">
        <f t="shared" si="107"/>
        <v>99.827942188575364</v>
      </c>
      <c r="N1071">
        <f t="shared" si="108"/>
        <v>175.68410185822432</v>
      </c>
      <c r="P1071" t="s">
        <v>36</v>
      </c>
      <c r="Q1071">
        <v>0</v>
      </c>
      <c r="R1071" t="s">
        <v>36</v>
      </c>
      <c r="S1071">
        <v>0</v>
      </c>
      <c r="T1071" t="s">
        <v>36</v>
      </c>
      <c r="U1071">
        <v>42</v>
      </c>
      <c r="V1071" t="s">
        <v>37</v>
      </c>
      <c r="W1071">
        <v>47</v>
      </c>
      <c r="X1071" t="s">
        <v>38</v>
      </c>
      <c r="Y1071">
        <v>37</v>
      </c>
      <c r="Z1071" t="s">
        <v>38</v>
      </c>
    </row>
    <row r="1072" spans="1:40" x14ac:dyDescent="0.35">
      <c r="A1072" t="s">
        <v>34</v>
      </c>
      <c r="B1072" t="s">
        <v>35</v>
      </c>
      <c r="C1072">
        <v>38.847200000000001</v>
      </c>
      <c r="D1072">
        <v>-77.034540000000007</v>
      </c>
      <c r="E1072">
        <v>3</v>
      </c>
      <c r="F1072" s="1">
        <v>43786</v>
      </c>
      <c r="G1072">
        <v>0</v>
      </c>
      <c r="H1072">
        <f t="shared" si="103"/>
        <v>363</v>
      </c>
      <c r="I1072">
        <f t="shared" si="104"/>
        <v>33.105022831050228</v>
      </c>
      <c r="J1072">
        <f t="shared" si="105"/>
        <v>33.120437956204377</v>
      </c>
      <c r="K1072">
        <f t="shared" si="106"/>
        <v>33.106874132515159</v>
      </c>
      <c r="L1072">
        <f t="shared" si="107"/>
        <v>99.827942188575364</v>
      </c>
      <c r="N1072">
        <f t="shared" si="108"/>
        <v>175.68410185822432</v>
      </c>
      <c r="P1072" t="s">
        <v>36</v>
      </c>
      <c r="Q1072">
        <v>0</v>
      </c>
      <c r="R1072" t="s">
        <v>36</v>
      </c>
      <c r="S1072">
        <v>0</v>
      </c>
      <c r="T1072" t="s">
        <v>36</v>
      </c>
      <c r="U1072">
        <v>40</v>
      </c>
      <c r="V1072" t="s">
        <v>37</v>
      </c>
      <c r="W1072">
        <v>46</v>
      </c>
      <c r="X1072" t="s">
        <v>38</v>
      </c>
      <c r="Y1072">
        <v>37</v>
      </c>
      <c r="Z1072" t="s">
        <v>38</v>
      </c>
    </row>
    <row r="1073" spans="1:40" x14ac:dyDescent="0.35">
      <c r="A1073" t="s">
        <v>34</v>
      </c>
      <c r="B1073" t="s">
        <v>35</v>
      </c>
      <c r="C1073">
        <v>38.847200000000001</v>
      </c>
      <c r="D1073">
        <v>-77.034540000000007</v>
      </c>
      <c r="E1073">
        <v>3</v>
      </c>
      <c r="F1073" s="1">
        <v>43789</v>
      </c>
      <c r="G1073">
        <v>0</v>
      </c>
      <c r="H1073">
        <f t="shared" si="103"/>
        <v>363</v>
      </c>
      <c r="I1073">
        <f t="shared" si="104"/>
        <v>33.105022831050228</v>
      </c>
      <c r="J1073">
        <f t="shared" si="105"/>
        <v>33.120437956204377</v>
      </c>
      <c r="K1073">
        <f t="shared" si="106"/>
        <v>33.106874132515159</v>
      </c>
      <c r="L1073">
        <f t="shared" si="107"/>
        <v>99.827942188575364</v>
      </c>
      <c r="N1073">
        <f t="shared" si="108"/>
        <v>175.68410185822432</v>
      </c>
      <c r="P1073" t="s">
        <v>36</v>
      </c>
      <c r="Q1073">
        <v>0</v>
      </c>
      <c r="R1073" t="s">
        <v>36</v>
      </c>
      <c r="S1073">
        <v>0</v>
      </c>
      <c r="T1073" t="s">
        <v>36</v>
      </c>
      <c r="U1073">
        <v>50</v>
      </c>
      <c r="V1073" t="s">
        <v>37</v>
      </c>
      <c r="W1073">
        <v>55</v>
      </c>
      <c r="X1073" t="s">
        <v>38</v>
      </c>
      <c r="Y1073">
        <v>46</v>
      </c>
      <c r="Z1073" t="s">
        <v>38</v>
      </c>
    </row>
    <row r="1074" spans="1:40" x14ac:dyDescent="0.35">
      <c r="A1074" t="s">
        <v>34</v>
      </c>
      <c r="B1074" t="s">
        <v>35</v>
      </c>
      <c r="C1074">
        <v>38.847200000000001</v>
      </c>
      <c r="D1074">
        <v>-77.034540000000007</v>
      </c>
      <c r="E1074">
        <v>3</v>
      </c>
      <c r="F1074" s="1">
        <v>43790</v>
      </c>
      <c r="G1074">
        <v>0</v>
      </c>
      <c r="H1074">
        <f t="shared" si="103"/>
        <v>363</v>
      </c>
      <c r="I1074">
        <f t="shared" si="104"/>
        <v>33.105022831050228</v>
      </c>
      <c r="J1074">
        <f t="shared" si="105"/>
        <v>33.120437956204377</v>
      </c>
      <c r="K1074">
        <f t="shared" si="106"/>
        <v>33.106874132515159</v>
      </c>
      <c r="L1074">
        <f t="shared" si="107"/>
        <v>99.827942188575364</v>
      </c>
      <c r="N1074">
        <f t="shared" si="108"/>
        <v>175.68410185822432</v>
      </c>
      <c r="P1074" t="s">
        <v>39</v>
      </c>
      <c r="Q1074">
        <v>0</v>
      </c>
      <c r="R1074" t="s">
        <v>36</v>
      </c>
      <c r="S1074">
        <v>0</v>
      </c>
      <c r="T1074" t="s">
        <v>36</v>
      </c>
      <c r="U1074">
        <v>48</v>
      </c>
      <c r="V1074" t="s">
        <v>37</v>
      </c>
      <c r="W1074">
        <v>55</v>
      </c>
      <c r="X1074" t="s">
        <v>38</v>
      </c>
      <c r="Y1074">
        <v>40</v>
      </c>
      <c r="Z1074" t="s">
        <v>38</v>
      </c>
    </row>
    <row r="1075" spans="1:40" x14ac:dyDescent="0.35">
      <c r="A1075" t="s">
        <v>34</v>
      </c>
      <c r="B1075" t="s">
        <v>35</v>
      </c>
      <c r="C1075">
        <v>38.847200000000001</v>
      </c>
      <c r="D1075">
        <v>-77.034540000000007</v>
      </c>
      <c r="E1075">
        <v>3</v>
      </c>
      <c r="F1075" s="1">
        <v>43794</v>
      </c>
      <c r="G1075">
        <v>0</v>
      </c>
      <c r="H1075">
        <f t="shared" si="103"/>
        <v>363</v>
      </c>
      <c r="I1075">
        <f t="shared" si="104"/>
        <v>33.105022831050228</v>
      </c>
      <c r="J1075">
        <f t="shared" si="105"/>
        <v>33.120437956204377</v>
      </c>
      <c r="K1075">
        <f t="shared" si="106"/>
        <v>33.106874132515159</v>
      </c>
      <c r="L1075">
        <f t="shared" si="107"/>
        <v>99.827942188575364</v>
      </c>
      <c r="N1075">
        <f t="shared" si="108"/>
        <v>175.68410185822432</v>
      </c>
      <c r="P1075" t="s">
        <v>36</v>
      </c>
      <c r="Q1075">
        <v>0</v>
      </c>
      <c r="R1075" t="s">
        <v>36</v>
      </c>
      <c r="S1075">
        <v>0</v>
      </c>
      <c r="T1075" t="s">
        <v>36</v>
      </c>
      <c r="U1075">
        <v>45</v>
      </c>
      <c r="V1075" t="s">
        <v>37</v>
      </c>
      <c r="W1075">
        <v>57</v>
      </c>
      <c r="X1075" t="s">
        <v>38</v>
      </c>
      <c r="Y1075">
        <v>35</v>
      </c>
      <c r="Z1075" t="s">
        <v>38</v>
      </c>
    </row>
    <row r="1076" spans="1:40" x14ac:dyDescent="0.35">
      <c r="A1076" t="s">
        <v>34</v>
      </c>
      <c r="B1076" t="s">
        <v>35</v>
      </c>
      <c r="C1076">
        <v>38.847200000000001</v>
      </c>
      <c r="D1076">
        <v>-77.034540000000007</v>
      </c>
      <c r="E1076">
        <v>3</v>
      </c>
      <c r="F1076" s="1">
        <v>43795</v>
      </c>
      <c r="G1076">
        <v>0</v>
      </c>
      <c r="H1076">
        <f t="shared" si="103"/>
        <v>363</v>
      </c>
      <c r="I1076">
        <f t="shared" si="104"/>
        <v>33.105022831050228</v>
      </c>
      <c r="J1076">
        <f t="shared" si="105"/>
        <v>33.120437956204377</v>
      </c>
      <c r="K1076">
        <f t="shared" si="106"/>
        <v>33.106874132515159</v>
      </c>
      <c r="L1076">
        <f t="shared" si="107"/>
        <v>99.827942188575364</v>
      </c>
      <c r="N1076">
        <f t="shared" si="108"/>
        <v>175.68410185822432</v>
      </c>
      <c r="P1076" t="s">
        <v>36</v>
      </c>
      <c r="Q1076">
        <v>0</v>
      </c>
      <c r="R1076" t="s">
        <v>36</v>
      </c>
      <c r="S1076">
        <v>0</v>
      </c>
      <c r="T1076" t="s">
        <v>36</v>
      </c>
      <c r="U1076">
        <v>48</v>
      </c>
      <c r="V1076" t="s">
        <v>37</v>
      </c>
      <c r="W1076">
        <v>62</v>
      </c>
      <c r="X1076" t="s">
        <v>38</v>
      </c>
      <c r="Y1076">
        <v>38</v>
      </c>
      <c r="Z1076" t="s">
        <v>38</v>
      </c>
    </row>
    <row r="1077" spans="1:40" x14ac:dyDescent="0.35">
      <c r="A1077" t="s">
        <v>34</v>
      </c>
      <c r="B1077" t="s">
        <v>35</v>
      </c>
      <c r="C1077">
        <v>38.847200000000001</v>
      </c>
      <c r="D1077">
        <v>-77.034540000000007</v>
      </c>
      <c r="E1077">
        <v>3</v>
      </c>
      <c r="F1077" s="1">
        <v>43797</v>
      </c>
      <c r="G1077">
        <v>0</v>
      </c>
      <c r="H1077">
        <f t="shared" si="103"/>
        <v>363</v>
      </c>
      <c r="I1077">
        <f t="shared" si="104"/>
        <v>33.105022831050228</v>
      </c>
      <c r="J1077">
        <f t="shared" si="105"/>
        <v>33.120437956204377</v>
      </c>
      <c r="K1077">
        <f t="shared" si="106"/>
        <v>33.106874132515159</v>
      </c>
      <c r="L1077">
        <f t="shared" si="107"/>
        <v>99.827942188575364</v>
      </c>
      <c r="N1077">
        <f t="shared" si="108"/>
        <v>175.68410185822432</v>
      </c>
      <c r="P1077" t="s">
        <v>36</v>
      </c>
      <c r="Q1077">
        <v>0</v>
      </c>
      <c r="R1077" t="s">
        <v>36</v>
      </c>
      <c r="S1077">
        <v>0</v>
      </c>
      <c r="T1077" t="s">
        <v>36</v>
      </c>
      <c r="U1077">
        <v>50</v>
      </c>
      <c r="V1077" t="s">
        <v>37</v>
      </c>
      <c r="W1077">
        <v>54</v>
      </c>
      <c r="X1077" t="s">
        <v>38</v>
      </c>
      <c r="Y1077">
        <v>43</v>
      </c>
      <c r="Z1077" t="s">
        <v>38</v>
      </c>
    </row>
    <row r="1078" spans="1:40" x14ac:dyDescent="0.35">
      <c r="A1078" t="s">
        <v>34</v>
      </c>
      <c r="B1078" t="s">
        <v>35</v>
      </c>
      <c r="C1078">
        <v>38.847200000000001</v>
      </c>
      <c r="D1078">
        <v>-77.034540000000007</v>
      </c>
      <c r="E1078">
        <v>3</v>
      </c>
      <c r="F1078" s="1">
        <v>43798</v>
      </c>
      <c r="G1078">
        <v>0</v>
      </c>
      <c r="H1078">
        <f t="shared" si="103"/>
        <v>363</v>
      </c>
      <c r="I1078">
        <f t="shared" si="104"/>
        <v>33.105022831050228</v>
      </c>
      <c r="J1078">
        <f t="shared" si="105"/>
        <v>33.120437956204377</v>
      </c>
      <c r="K1078">
        <f t="shared" si="106"/>
        <v>33.106874132515159</v>
      </c>
      <c r="L1078">
        <f t="shared" si="107"/>
        <v>99.827942188575364</v>
      </c>
      <c r="N1078">
        <f t="shared" si="108"/>
        <v>175.68410185822432</v>
      </c>
      <c r="P1078" t="s">
        <v>36</v>
      </c>
      <c r="Q1078">
        <v>0</v>
      </c>
      <c r="R1078" t="s">
        <v>36</v>
      </c>
      <c r="S1078">
        <v>0</v>
      </c>
      <c r="T1078" t="s">
        <v>36</v>
      </c>
      <c r="U1078">
        <v>45</v>
      </c>
      <c r="V1078" t="s">
        <v>37</v>
      </c>
      <c r="W1078">
        <v>52</v>
      </c>
      <c r="X1078" t="s">
        <v>38</v>
      </c>
      <c r="Y1078">
        <v>37</v>
      </c>
      <c r="Z1078" t="s">
        <v>38</v>
      </c>
    </row>
    <row r="1079" spans="1:40" x14ac:dyDescent="0.35">
      <c r="A1079" t="s">
        <v>34</v>
      </c>
      <c r="B1079" t="s">
        <v>35</v>
      </c>
      <c r="C1079">
        <v>38.847200000000001</v>
      </c>
      <c r="D1079">
        <v>-77.034540000000007</v>
      </c>
      <c r="E1079">
        <v>3</v>
      </c>
      <c r="F1079" s="1">
        <v>43799</v>
      </c>
      <c r="G1079">
        <v>0</v>
      </c>
      <c r="H1079">
        <f t="shared" si="103"/>
        <v>363</v>
      </c>
      <c r="I1079">
        <f t="shared" si="104"/>
        <v>33.105022831050228</v>
      </c>
      <c r="J1079">
        <f t="shared" si="105"/>
        <v>33.120437956204377</v>
      </c>
      <c r="K1079">
        <f t="shared" si="106"/>
        <v>33.106874132515159</v>
      </c>
      <c r="L1079">
        <f t="shared" si="107"/>
        <v>99.827942188575364</v>
      </c>
      <c r="N1079">
        <f t="shared" si="108"/>
        <v>175.68410185822432</v>
      </c>
      <c r="P1079" t="s">
        <v>36</v>
      </c>
      <c r="Q1079">
        <v>0</v>
      </c>
      <c r="R1079" t="s">
        <v>36</v>
      </c>
      <c r="S1079">
        <v>0</v>
      </c>
      <c r="T1079" t="s">
        <v>36</v>
      </c>
      <c r="U1079">
        <v>43</v>
      </c>
      <c r="V1079" t="s">
        <v>37</v>
      </c>
      <c r="W1079">
        <v>46</v>
      </c>
      <c r="X1079" t="s">
        <v>38</v>
      </c>
      <c r="Y1079">
        <v>41</v>
      </c>
      <c r="Z1079" t="s">
        <v>38</v>
      </c>
    </row>
    <row r="1080" spans="1:40" x14ac:dyDescent="0.35">
      <c r="A1080" t="s">
        <v>34</v>
      </c>
      <c r="B1080" t="s">
        <v>35</v>
      </c>
      <c r="C1080">
        <v>38.847200000000001</v>
      </c>
      <c r="D1080">
        <v>-77.034540000000007</v>
      </c>
      <c r="E1080">
        <v>3</v>
      </c>
      <c r="F1080" s="1">
        <v>43802</v>
      </c>
      <c r="G1080">
        <v>0</v>
      </c>
      <c r="H1080">
        <f t="shared" si="103"/>
        <v>363</v>
      </c>
      <c r="I1080">
        <f t="shared" si="104"/>
        <v>33.105022831050228</v>
      </c>
      <c r="J1080">
        <f t="shared" si="105"/>
        <v>33.120437956204377</v>
      </c>
      <c r="K1080">
        <f t="shared" si="106"/>
        <v>33.106874132515159</v>
      </c>
      <c r="L1080">
        <f t="shared" si="107"/>
        <v>99.827942188575364</v>
      </c>
      <c r="N1080">
        <f t="shared" si="108"/>
        <v>175.68410185822432</v>
      </c>
      <c r="P1080" t="s">
        <v>36</v>
      </c>
      <c r="Q1080">
        <v>0</v>
      </c>
      <c r="R1080" t="s">
        <v>36</v>
      </c>
      <c r="S1080">
        <v>0</v>
      </c>
      <c r="T1080" t="s">
        <v>36</v>
      </c>
      <c r="U1080">
        <v>43</v>
      </c>
      <c r="V1080" t="s">
        <v>37</v>
      </c>
      <c r="W1080">
        <v>50</v>
      </c>
      <c r="X1080" t="s">
        <v>38</v>
      </c>
      <c r="Y1080">
        <v>39</v>
      </c>
      <c r="Z1080" t="s">
        <v>38</v>
      </c>
    </row>
    <row r="1081" spans="1:40" x14ac:dyDescent="0.35">
      <c r="A1081" t="s">
        <v>34</v>
      </c>
      <c r="B1081" t="s">
        <v>35</v>
      </c>
      <c r="C1081">
        <v>38.847200000000001</v>
      </c>
      <c r="D1081">
        <v>-77.034540000000007</v>
      </c>
      <c r="E1081">
        <v>3</v>
      </c>
      <c r="F1081" s="1">
        <v>43804</v>
      </c>
      <c r="G1081">
        <v>0</v>
      </c>
      <c r="H1081">
        <f t="shared" si="103"/>
        <v>363</v>
      </c>
      <c r="I1081">
        <f t="shared" si="104"/>
        <v>33.105022831050228</v>
      </c>
      <c r="J1081">
        <f t="shared" si="105"/>
        <v>33.120437956204377</v>
      </c>
      <c r="K1081">
        <f t="shared" si="106"/>
        <v>33.106874132515159</v>
      </c>
      <c r="L1081">
        <f t="shared" si="107"/>
        <v>99.827942188575364</v>
      </c>
      <c r="N1081">
        <f t="shared" si="108"/>
        <v>175.68410185822432</v>
      </c>
      <c r="P1081" t="s">
        <v>36</v>
      </c>
      <c r="Q1081">
        <v>0</v>
      </c>
      <c r="R1081" t="s">
        <v>36</v>
      </c>
      <c r="S1081">
        <v>0</v>
      </c>
      <c r="T1081" t="s">
        <v>36</v>
      </c>
      <c r="U1081">
        <v>44</v>
      </c>
      <c r="V1081" t="s">
        <v>37</v>
      </c>
      <c r="W1081">
        <v>49</v>
      </c>
      <c r="X1081" t="s">
        <v>38</v>
      </c>
      <c r="Y1081">
        <v>38</v>
      </c>
      <c r="Z1081" t="s">
        <v>38</v>
      </c>
    </row>
    <row r="1082" spans="1:40" x14ac:dyDescent="0.35">
      <c r="A1082" t="s">
        <v>34</v>
      </c>
      <c r="B1082" t="s">
        <v>35</v>
      </c>
      <c r="C1082">
        <v>38.847200000000001</v>
      </c>
      <c r="D1082">
        <v>-77.034540000000007</v>
      </c>
      <c r="E1082">
        <v>3</v>
      </c>
      <c r="F1082" s="1">
        <v>43805</v>
      </c>
      <c r="G1082">
        <v>0</v>
      </c>
      <c r="H1082">
        <f t="shared" si="103"/>
        <v>363</v>
      </c>
      <c r="I1082">
        <f t="shared" si="104"/>
        <v>33.105022831050228</v>
      </c>
      <c r="J1082">
        <f t="shared" si="105"/>
        <v>33.120437956204377</v>
      </c>
      <c r="K1082">
        <f t="shared" si="106"/>
        <v>33.106874132515159</v>
      </c>
      <c r="L1082">
        <f t="shared" si="107"/>
        <v>99.827942188575364</v>
      </c>
      <c r="N1082">
        <f t="shared" si="108"/>
        <v>175.68410185822432</v>
      </c>
      <c r="P1082" t="s">
        <v>36</v>
      </c>
      <c r="Q1082">
        <v>0</v>
      </c>
      <c r="R1082" t="s">
        <v>36</v>
      </c>
      <c r="S1082">
        <v>0</v>
      </c>
      <c r="T1082" t="s">
        <v>36</v>
      </c>
      <c r="U1082">
        <v>43</v>
      </c>
      <c r="V1082" t="s">
        <v>37</v>
      </c>
      <c r="W1082">
        <v>53</v>
      </c>
      <c r="X1082" t="s">
        <v>38</v>
      </c>
      <c r="Y1082">
        <v>36</v>
      </c>
      <c r="Z1082" t="s">
        <v>38</v>
      </c>
    </row>
    <row r="1083" spans="1:40" x14ac:dyDescent="0.35">
      <c r="A1083" t="s">
        <v>34</v>
      </c>
      <c r="B1083" t="s">
        <v>35</v>
      </c>
      <c r="C1083">
        <v>38.847200000000001</v>
      </c>
      <c r="D1083">
        <v>-77.034540000000007</v>
      </c>
      <c r="E1083">
        <v>3</v>
      </c>
      <c r="F1083" s="1">
        <v>43806</v>
      </c>
      <c r="G1083">
        <v>0</v>
      </c>
      <c r="H1083">
        <f t="shared" si="103"/>
        <v>363</v>
      </c>
      <c r="I1083">
        <f t="shared" si="104"/>
        <v>33.105022831050228</v>
      </c>
      <c r="J1083">
        <f t="shared" si="105"/>
        <v>33.120437956204377</v>
      </c>
      <c r="K1083">
        <f t="shared" si="106"/>
        <v>33.106874132515159</v>
      </c>
      <c r="L1083">
        <f t="shared" si="107"/>
        <v>99.827942188575364</v>
      </c>
      <c r="N1083">
        <f t="shared" si="108"/>
        <v>175.68410185822432</v>
      </c>
      <c r="P1083" t="s">
        <v>36</v>
      </c>
      <c r="Q1083">
        <v>0</v>
      </c>
      <c r="R1083" t="s">
        <v>36</v>
      </c>
      <c r="S1083">
        <v>0</v>
      </c>
      <c r="T1083" t="s">
        <v>36</v>
      </c>
      <c r="U1083">
        <v>44</v>
      </c>
      <c r="V1083" t="s">
        <v>37</v>
      </c>
      <c r="W1083">
        <v>47</v>
      </c>
      <c r="X1083" t="s">
        <v>38</v>
      </c>
      <c r="Y1083">
        <v>34</v>
      </c>
      <c r="Z1083" t="s">
        <v>38</v>
      </c>
    </row>
    <row r="1084" spans="1:40" x14ac:dyDescent="0.35">
      <c r="A1084" t="s">
        <v>34</v>
      </c>
      <c r="B1084" t="s">
        <v>35</v>
      </c>
      <c r="C1084">
        <v>38.847200000000001</v>
      </c>
      <c r="D1084">
        <v>-77.034540000000007</v>
      </c>
      <c r="E1084">
        <v>3</v>
      </c>
      <c r="F1084" s="1">
        <v>43807</v>
      </c>
      <c r="G1084">
        <v>0</v>
      </c>
      <c r="H1084">
        <f t="shared" si="103"/>
        <v>363</v>
      </c>
      <c r="I1084">
        <f t="shared" si="104"/>
        <v>33.105022831050228</v>
      </c>
      <c r="J1084">
        <f t="shared" si="105"/>
        <v>33.120437956204377</v>
      </c>
      <c r="K1084">
        <f t="shared" si="106"/>
        <v>33.106874132515159</v>
      </c>
      <c r="L1084">
        <f t="shared" si="107"/>
        <v>99.827942188575364</v>
      </c>
      <c r="N1084">
        <f t="shared" si="108"/>
        <v>175.68410185822432</v>
      </c>
      <c r="P1084" t="s">
        <v>36</v>
      </c>
      <c r="Q1084">
        <v>0</v>
      </c>
      <c r="R1084" t="s">
        <v>36</v>
      </c>
      <c r="S1084">
        <v>0</v>
      </c>
      <c r="T1084" t="s">
        <v>36</v>
      </c>
      <c r="U1084">
        <v>38</v>
      </c>
      <c r="V1084" t="s">
        <v>37</v>
      </c>
      <c r="W1084">
        <v>48</v>
      </c>
      <c r="X1084" t="s">
        <v>38</v>
      </c>
      <c r="Y1084">
        <v>31</v>
      </c>
      <c r="Z1084" t="s">
        <v>38</v>
      </c>
    </row>
    <row r="1085" spans="1:40" x14ac:dyDescent="0.35">
      <c r="A1085" t="s">
        <v>34</v>
      </c>
      <c r="B1085" t="s">
        <v>35</v>
      </c>
      <c r="C1085">
        <v>38.847200000000001</v>
      </c>
      <c r="D1085">
        <v>-77.034540000000007</v>
      </c>
      <c r="E1085">
        <v>3</v>
      </c>
      <c r="F1085" s="1">
        <v>43811</v>
      </c>
      <c r="G1085">
        <v>0</v>
      </c>
      <c r="H1085">
        <f t="shared" si="103"/>
        <v>363</v>
      </c>
      <c r="I1085">
        <f t="shared" si="104"/>
        <v>33.105022831050228</v>
      </c>
      <c r="J1085">
        <f t="shared" si="105"/>
        <v>33.120437956204377</v>
      </c>
      <c r="K1085">
        <f t="shared" si="106"/>
        <v>33.106874132515159</v>
      </c>
      <c r="L1085">
        <f t="shared" si="107"/>
        <v>99.827942188575364</v>
      </c>
      <c r="N1085">
        <f t="shared" si="108"/>
        <v>175.68410185822432</v>
      </c>
      <c r="P1085" t="s">
        <v>36</v>
      </c>
      <c r="Q1085">
        <v>0</v>
      </c>
      <c r="R1085" t="s">
        <v>36</v>
      </c>
      <c r="S1085">
        <v>0</v>
      </c>
      <c r="T1085" t="s">
        <v>36</v>
      </c>
      <c r="U1085">
        <v>35</v>
      </c>
      <c r="V1085" t="s">
        <v>37</v>
      </c>
      <c r="W1085">
        <v>41</v>
      </c>
      <c r="X1085" t="s">
        <v>38</v>
      </c>
      <c r="Y1085">
        <v>29</v>
      </c>
      <c r="Z1085" t="s">
        <v>38</v>
      </c>
      <c r="AM1085">
        <v>1</v>
      </c>
      <c r="AN1085" t="s">
        <v>38</v>
      </c>
    </row>
    <row r="1086" spans="1:40" x14ac:dyDescent="0.35">
      <c r="A1086" t="s">
        <v>34</v>
      </c>
      <c r="B1086" t="s">
        <v>35</v>
      </c>
      <c r="C1086">
        <v>38.847200000000001</v>
      </c>
      <c r="D1086">
        <v>-77.034540000000007</v>
      </c>
      <c r="E1086">
        <v>3</v>
      </c>
      <c r="F1086" s="1">
        <v>43814</v>
      </c>
      <c r="G1086">
        <v>0</v>
      </c>
      <c r="H1086">
        <f t="shared" si="103"/>
        <v>363</v>
      </c>
      <c r="I1086">
        <f t="shared" si="104"/>
        <v>33.105022831050228</v>
      </c>
      <c r="J1086">
        <f t="shared" si="105"/>
        <v>33.120437956204377</v>
      </c>
      <c r="K1086">
        <f t="shared" si="106"/>
        <v>33.106874132515159</v>
      </c>
      <c r="L1086">
        <f t="shared" si="107"/>
        <v>99.827942188575364</v>
      </c>
      <c r="N1086">
        <f t="shared" si="108"/>
        <v>175.68410185822432</v>
      </c>
      <c r="P1086" t="s">
        <v>36</v>
      </c>
      <c r="Q1086">
        <v>0</v>
      </c>
      <c r="R1086" t="s">
        <v>36</v>
      </c>
      <c r="S1086">
        <v>0</v>
      </c>
      <c r="T1086" t="s">
        <v>36</v>
      </c>
      <c r="U1086">
        <v>47</v>
      </c>
      <c r="V1086" t="s">
        <v>37</v>
      </c>
      <c r="W1086">
        <v>57</v>
      </c>
      <c r="X1086" t="s">
        <v>38</v>
      </c>
      <c r="Y1086">
        <v>38</v>
      </c>
      <c r="Z1086" t="s">
        <v>38</v>
      </c>
    </row>
    <row r="1087" spans="1:40" x14ac:dyDescent="0.35">
      <c r="A1087" t="s">
        <v>34</v>
      </c>
      <c r="B1087" t="s">
        <v>35</v>
      </c>
      <c r="C1087">
        <v>38.847200000000001</v>
      </c>
      <c r="D1087">
        <v>-77.034540000000007</v>
      </c>
      <c r="E1087">
        <v>3</v>
      </c>
      <c r="F1087" s="1">
        <v>43817</v>
      </c>
      <c r="G1087">
        <v>0</v>
      </c>
      <c r="H1087">
        <f t="shared" si="103"/>
        <v>363</v>
      </c>
      <c r="I1087">
        <f t="shared" si="104"/>
        <v>33.105022831050228</v>
      </c>
      <c r="J1087">
        <f t="shared" si="105"/>
        <v>33.120437956204377</v>
      </c>
      <c r="K1087">
        <f t="shared" si="106"/>
        <v>33.106874132515159</v>
      </c>
      <c r="L1087">
        <f t="shared" si="107"/>
        <v>99.827942188575364</v>
      </c>
      <c r="N1087">
        <f t="shared" si="108"/>
        <v>175.68410185822432</v>
      </c>
      <c r="P1087" t="s">
        <v>36</v>
      </c>
      <c r="Q1087">
        <v>0</v>
      </c>
      <c r="R1087" t="s">
        <v>36</v>
      </c>
      <c r="S1087">
        <v>0</v>
      </c>
      <c r="T1087" t="s">
        <v>36</v>
      </c>
      <c r="U1087">
        <v>38</v>
      </c>
      <c r="V1087" t="s">
        <v>37</v>
      </c>
      <c r="W1087">
        <v>44</v>
      </c>
      <c r="X1087" t="s">
        <v>38</v>
      </c>
      <c r="Y1087">
        <v>27</v>
      </c>
      <c r="Z1087" t="s">
        <v>38</v>
      </c>
    </row>
    <row r="1088" spans="1:40" x14ac:dyDescent="0.35">
      <c r="A1088" t="s">
        <v>34</v>
      </c>
      <c r="B1088" t="s">
        <v>35</v>
      </c>
      <c r="C1088">
        <v>38.847200000000001</v>
      </c>
      <c r="D1088">
        <v>-77.034540000000007</v>
      </c>
      <c r="E1088">
        <v>3</v>
      </c>
      <c r="F1088" s="1">
        <v>43818</v>
      </c>
      <c r="G1088">
        <v>0</v>
      </c>
      <c r="H1088">
        <f t="shared" si="103"/>
        <v>363</v>
      </c>
      <c r="I1088">
        <f t="shared" si="104"/>
        <v>33.105022831050228</v>
      </c>
      <c r="J1088">
        <f t="shared" si="105"/>
        <v>33.120437956204377</v>
      </c>
      <c r="K1088">
        <f t="shared" si="106"/>
        <v>33.106874132515159</v>
      </c>
      <c r="L1088">
        <f t="shared" si="107"/>
        <v>99.827942188575364</v>
      </c>
      <c r="N1088">
        <f t="shared" si="108"/>
        <v>175.68410185822432</v>
      </c>
      <c r="P1088" t="s">
        <v>36</v>
      </c>
      <c r="Q1088">
        <v>0</v>
      </c>
      <c r="R1088" t="s">
        <v>36</v>
      </c>
      <c r="S1088">
        <v>0</v>
      </c>
      <c r="T1088" t="s">
        <v>36</v>
      </c>
      <c r="U1088">
        <v>29</v>
      </c>
      <c r="V1088" t="s">
        <v>37</v>
      </c>
      <c r="W1088">
        <v>35</v>
      </c>
      <c r="X1088" t="s">
        <v>38</v>
      </c>
      <c r="Y1088">
        <v>22</v>
      </c>
      <c r="Z1088" t="s">
        <v>38</v>
      </c>
    </row>
    <row r="1089" spans="1:40" x14ac:dyDescent="0.35">
      <c r="A1089" t="s">
        <v>34</v>
      </c>
      <c r="B1089" t="s">
        <v>35</v>
      </c>
      <c r="C1089">
        <v>38.847200000000001</v>
      </c>
      <c r="D1089">
        <v>-77.034540000000007</v>
      </c>
      <c r="E1089">
        <v>3</v>
      </c>
      <c r="F1089" s="1">
        <v>43819</v>
      </c>
      <c r="G1089">
        <v>0</v>
      </c>
      <c r="H1089">
        <f t="shared" si="103"/>
        <v>363</v>
      </c>
      <c r="I1089">
        <f t="shared" si="104"/>
        <v>33.105022831050228</v>
      </c>
      <c r="J1089">
        <f t="shared" si="105"/>
        <v>33.120437956204377</v>
      </c>
      <c r="K1089">
        <f t="shared" si="106"/>
        <v>33.106874132515159</v>
      </c>
      <c r="L1089">
        <f t="shared" si="107"/>
        <v>99.827942188575364</v>
      </c>
      <c r="N1089">
        <f t="shared" si="108"/>
        <v>175.68410185822432</v>
      </c>
      <c r="P1089" t="s">
        <v>36</v>
      </c>
      <c r="Q1089">
        <v>0</v>
      </c>
      <c r="R1089" t="s">
        <v>36</v>
      </c>
      <c r="S1089">
        <v>0</v>
      </c>
      <c r="T1089" t="s">
        <v>36</v>
      </c>
      <c r="U1089">
        <v>32</v>
      </c>
      <c r="V1089" t="s">
        <v>37</v>
      </c>
      <c r="W1089">
        <v>43</v>
      </c>
      <c r="X1089" t="s">
        <v>38</v>
      </c>
      <c r="Y1089">
        <v>24</v>
      </c>
      <c r="Z1089" t="s">
        <v>38</v>
      </c>
    </row>
    <row r="1090" spans="1:40" x14ac:dyDescent="0.35">
      <c r="A1090" t="s">
        <v>34</v>
      </c>
      <c r="B1090" t="s">
        <v>35</v>
      </c>
      <c r="C1090">
        <v>38.847200000000001</v>
      </c>
      <c r="D1090">
        <v>-77.034540000000007</v>
      </c>
      <c r="E1090">
        <v>3</v>
      </c>
      <c r="F1090" s="1">
        <v>43820</v>
      </c>
      <c r="G1090">
        <v>0</v>
      </c>
      <c r="H1090">
        <f t="shared" si="103"/>
        <v>363</v>
      </c>
      <c r="I1090">
        <f t="shared" si="104"/>
        <v>33.105022831050228</v>
      </c>
      <c r="J1090">
        <f t="shared" si="105"/>
        <v>33.120437956204377</v>
      </c>
      <c r="K1090">
        <f t="shared" si="106"/>
        <v>33.106874132515159</v>
      </c>
      <c r="L1090">
        <f t="shared" si="107"/>
        <v>99.827942188575364</v>
      </c>
      <c r="N1090">
        <f t="shared" si="108"/>
        <v>175.68410185822432</v>
      </c>
      <c r="P1090" t="s">
        <v>36</v>
      </c>
      <c r="Q1090">
        <v>0</v>
      </c>
      <c r="R1090" t="s">
        <v>36</v>
      </c>
      <c r="S1090">
        <v>0</v>
      </c>
      <c r="T1090" t="s">
        <v>36</v>
      </c>
      <c r="U1090">
        <v>33</v>
      </c>
      <c r="V1090" t="s">
        <v>37</v>
      </c>
      <c r="W1090">
        <v>39</v>
      </c>
      <c r="X1090" t="s">
        <v>38</v>
      </c>
      <c r="Y1090">
        <v>28</v>
      </c>
      <c r="Z1090" t="s">
        <v>38</v>
      </c>
    </row>
    <row r="1091" spans="1:40" x14ac:dyDescent="0.35">
      <c r="A1091" t="s">
        <v>34</v>
      </c>
      <c r="B1091" t="s">
        <v>35</v>
      </c>
      <c r="C1091">
        <v>38.847200000000001</v>
      </c>
      <c r="D1091">
        <v>-77.034540000000007</v>
      </c>
      <c r="E1091">
        <v>3</v>
      </c>
      <c r="F1091" s="1">
        <v>43821</v>
      </c>
      <c r="G1091">
        <v>0</v>
      </c>
      <c r="H1091">
        <f t="shared" si="103"/>
        <v>363</v>
      </c>
      <c r="I1091">
        <f t="shared" si="104"/>
        <v>33.105022831050228</v>
      </c>
      <c r="J1091">
        <f t="shared" si="105"/>
        <v>33.120437956204377</v>
      </c>
      <c r="K1091">
        <f t="shared" si="106"/>
        <v>33.106874132515159</v>
      </c>
      <c r="L1091">
        <f t="shared" si="107"/>
        <v>99.827942188575364</v>
      </c>
      <c r="N1091">
        <f t="shared" si="108"/>
        <v>175.68410185822432</v>
      </c>
      <c r="P1091" t="s">
        <v>36</v>
      </c>
      <c r="Q1091">
        <v>0</v>
      </c>
      <c r="R1091" t="s">
        <v>36</v>
      </c>
      <c r="S1091">
        <v>0</v>
      </c>
      <c r="T1091" t="s">
        <v>36</v>
      </c>
      <c r="U1091">
        <v>35</v>
      </c>
      <c r="V1091" t="s">
        <v>37</v>
      </c>
      <c r="W1091">
        <v>47</v>
      </c>
      <c r="X1091" t="s">
        <v>38</v>
      </c>
      <c r="Y1091">
        <v>27</v>
      </c>
      <c r="Z1091" t="s">
        <v>38</v>
      </c>
      <c r="AA1091">
        <v>1</v>
      </c>
      <c r="AB1091" t="s">
        <v>38</v>
      </c>
      <c r="AM1091">
        <v>1</v>
      </c>
      <c r="AN1091" t="s">
        <v>38</v>
      </c>
    </row>
    <row r="1092" spans="1:40" x14ac:dyDescent="0.35">
      <c r="A1092" t="s">
        <v>34</v>
      </c>
      <c r="B1092" t="s">
        <v>35</v>
      </c>
      <c r="C1092">
        <v>38.847200000000001</v>
      </c>
      <c r="D1092">
        <v>-77.034540000000007</v>
      </c>
      <c r="E1092">
        <v>3</v>
      </c>
      <c r="F1092" s="1">
        <v>43822</v>
      </c>
      <c r="G1092">
        <v>0</v>
      </c>
      <c r="H1092">
        <f t="shared" si="103"/>
        <v>363</v>
      </c>
      <c r="I1092">
        <f t="shared" si="104"/>
        <v>33.105022831050228</v>
      </c>
      <c r="J1092">
        <f t="shared" si="105"/>
        <v>33.120437956204377</v>
      </c>
      <c r="K1092">
        <f t="shared" si="106"/>
        <v>33.106874132515159</v>
      </c>
      <c r="L1092">
        <f t="shared" si="107"/>
        <v>99.827942188575364</v>
      </c>
      <c r="N1092">
        <f t="shared" si="108"/>
        <v>175.68410185822432</v>
      </c>
      <c r="P1092" t="s">
        <v>36</v>
      </c>
      <c r="Q1092">
        <v>0</v>
      </c>
      <c r="R1092" t="s">
        <v>36</v>
      </c>
      <c r="S1092">
        <v>0</v>
      </c>
      <c r="T1092" t="s">
        <v>36</v>
      </c>
      <c r="U1092">
        <v>38</v>
      </c>
      <c r="V1092" t="s">
        <v>37</v>
      </c>
      <c r="W1092">
        <v>53</v>
      </c>
      <c r="X1092" t="s">
        <v>38</v>
      </c>
      <c r="Y1092">
        <v>30</v>
      </c>
      <c r="Z1092" t="s">
        <v>38</v>
      </c>
      <c r="AA1092">
        <v>1</v>
      </c>
      <c r="AB1092" t="s">
        <v>38</v>
      </c>
      <c r="AM1092">
        <v>1</v>
      </c>
      <c r="AN1092" t="s">
        <v>38</v>
      </c>
    </row>
    <row r="1093" spans="1:40" x14ac:dyDescent="0.35">
      <c r="A1093" t="s">
        <v>34</v>
      </c>
      <c r="B1093" t="s">
        <v>35</v>
      </c>
      <c r="C1093">
        <v>38.847200000000001</v>
      </c>
      <c r="D1093">
        <v>-77.034540000000007</v>
      </c>
      <c r="E1093">
        <v>3</v>
      </c>
      <c r="F1093" s="1">
        <v>43823</v>
      </c>
      <c r="G1093">
        <v>0</v>
      </c>
      <c r="H1093">
        <f t="shared" ref="H1093:H1098" si="109">_xlfn.RANK.EQ(G1093,$G$4:$G$1098,0)</f>
        <v>363</v>
      </c>
      <c r="I1093">
        <f t="shared" ref="I1093:I1098" si="110">((H1093-$I$3)/$H$2)*$G$2</f>
        <v>33.105022831050228</v>
      </c>
      <c r="J1093">
        <f t="shared" ref="J1093:J1098" si="111">(H1093*$G$2)/($H$2+$J$3)</f>
        <v>33.120437956204377</v>
      </c>
      <c r="K1093">
        <f t="shared" ref="K1093:K1098" si="112">((H1093-$K$3)/($H$2+$L$3))*$G$2</f>
        <v>33.106874132515159</v>
      </c>
      <c r="L1093">
        <f t="shared" ref="L1093:L1098" si="113">((H1093-$M$3)/($M$2+$N$3))*$G$2</f>
        <v>99.827942188575364</v>
      </c>
      <c r="N1093">
        <f t="shared" si="108"/>
        <v>175.68410185822432</v>
      </c>
      <c r="P1093" t="s">
        <v>36</v>
      </c>
      <c r="Q1093">
        <v>0</v>
      </c>
      <c r="R1093" t="s">
        <v>36</v>
      </c>
      <c r="S1093">
        <v>0</v>
      </c>
      <c r="T1093" t="s">
        <v>36</v>
      </c>
      <c r="U1093">
        <v>42</v>
      </c>
      <c r="V1093" t="s">
        <v>37</v>
      </c>
      <c r="W1093">
        <v>54</v>
      </c>
      <c r="X1093" t="s">
        <v>38</v>
      </c>
      <c r="Y1093">
        <v>33</v>
      </c>
      <c r="Z1093" t="s">
        <v>38</v>
      </c>
    </row>
    <row r="1094" spans="1:40" x14ac:dyDescent="0.35">
      <c r="A1094" t="s">
        <v>34</v>
      </c>
      <c r="B1094" t="s">
        <v>35</v>
      </c>
      <c r="C1094">
        <v>38.847200000000001</v>
      </c>
      <c r="D1094">
        <v>-77.034540000000007</v>
      </c>
      <c r="E1094">
        <v>3</v>
      </c>
      <c r="F1094" s="1">
        <v>43824</v>
      </c>
      <c r="G1094">
        <v>0</v>
      </c>
      <c r="H1094">
        <f t="shared" si="109"/>
        <v>363</v>
      </c>
      <c r="I1094">
        <f t="shared" si="110"/>
        <v>33.105022831050228</v>
      </c>
      <c r="J1094">
        <f t="shared" si="111"/>
        <v>33.120437956204377</v>
      </c>
      <c r="K1094">
        <f t="shared" si="112"/>
        <v>33.106874132515159</v>
      </c>
      <c r="L1094">
        <f t="shared" si="113"/>
        <v>99.827942188575364</v>
      </c>
      <c r="N1094">
        <f t="shared" si="108"/>
        <v>175.68410185822432</v>
      </c>
      <c r="P1094" t="s">
        <v>36</v>
      </c>
      <c r="Q1094">
        <v>0</v>
      </c>
      <c r="R1094" t="s">
        <v>36</v>
      </c>
      <c r="S1094">
        <v>0</v>
      </c>
      <c r="T1094" t="s">
        <v>36</v>
      </c>
      <c r="U1094">
        <v>39</v>
      </c>
      <c r="V1094" t="s">
        <v>37</v>
      </c>
      <c r="W1094">
        <v>49</v>
      </c>
      <c r="X1094" t="s">
        <v>38</v>
      </c>
      <c r="Y1094">
        <v>30</v>
      </c>
      <c r="Z1094" t="s">
        <v>38</v>
      </c>
      <c r="AA1094">
        <v>1</v>
      </c>
      <c r="AB1094" t="s">
        <v>38</v>
      </c>
    </row>
    <row r="1095" spans="1:40" x14ac:dyDescent="0.35">
      <c r="A1095" t="s">
        <v>34</v>
      </c>
      <c r="B1095" t="s">
        <v>35</v>
      </c>
      <c r="C1095">
        <v>38.847200000000001</v>
      </c>
      <c r="D1095">
        <v>-77.034540000000007</v>
      </c>
      <c r="E1095">
        <v>3</v>
      </c>
      <c r="F1095" s="1">
        <v>43825</v>
      </c>
      <c r="G1095">
        <v>0</v>
      </c>
      <c r="H1095">
        <f t="shared" si="109"/>
        <v>363</v>
      </c>
      <c r="I1095">
        <f t="shared" si="110"/>
        <v>33.105022831050228</v>
      </c>
      <c r="J1095">
        <f t="shared" si="111"/>
        <v>33.120437956204377</v>
      </c>
      <c r="K1095">
        <f t="shared" si="112"/>
        <v>33.106874132515159</v>
      </c>
      <c r="L1095">
        <f t="shared" si="113"/>
        <v>99.827942188575364</v>
      </c>
      <c r="N1095">
        <f t="shared" ref="N1095:N1097" si="114">N1094+M1095</f>
        <v>175.68410185822432</v>
      </c>
      <c r="P1095" t="s">
        <v>36</v>
      </c>
      <c r="Q1095">
        <v>0</v>
      </c>
      <c r="R1095" t="s">
        <v>36</v>
      </c>
      <c r="S1095">
        <v>0</v>
      </c>
      <c r="T1095" t="s">
        <v>36</v>
      </c>
      <c r="U1095">
        <v>40</v>
      </c>
      <c r="V1095" t="s">
        <v>37</v>
      </c>
      <c r="W1095">
        <v>55</v>
      </c>
      <c r="X1095" t="s">
        <v>38</v>
      </c>
      <c r="Y1095">
        <v>31</v>
      </c>
      <c r="Z1095" t="s">
        <v>38</v>
      </c>
      <c r="AA1095">
        <v>1</v>
      </c>
      <c r="AB1095" t="s">
        <v>38</v>
      </c>
      <c r="AM1095">
        <v>1</v>
      </c>
      <c r="AN1095" t="s">
        <v>38</v>
      </c>
    </row>
    <row r="1096" spans="1:40" x14ac:dyDescent="0.35">
      <c r="A1096" t="s">
        <v>34</v>
      </c>
      <c r="B1096" t="s">
        <v>35</v>
      </c>
      <c r="C1096">
        <v>38.847200000000001</v>
      </c>
      <c r="D1096">
        <v>-77.034540000000007</v>
      </c>
      <c r="E1096">
        <v>3</v>
      </c>
      <c r="F1096" s="1">
        <v>43826</v>
      </c>
      <c r="G1096">
        <v>0</v>
      </c>
      <c r="H1096">
        <f t="shared" si="109"/>
        <v>363</v>
      </c>
      <c r="I1096">
        <f t="shared" si="110"/>
        <v>33.105022831050228</v>
      </c>
      <c r="J1096">
        <f t="shared" si="111"/>
        <v>33.120437956204377</v>
      </c>
      <c r="K1096">
        <f t="shared" si="112"/>
        <v>33.106874132515159</v>
      </c>
      <c r="L1096">
        <f t="shared" si="113"/>
        <v>99.827942188575364</v>
      </c>
      <c r="N1096">
        <f t="shared" si="114"/>
        <v>175.68410185822432</v>
      </c>
      <c r="P1096" t="s">
        <v>36</v>
      </c>
      <c r="Q1096">
        <v>0</v>
      </c>
      <c r="R1096" t="s">
        <v>36</v>
      </c>
      <c r="S1096">
        <v>0</v>
      </c>
      <c r="T1096" t="s">
        <v>36</v>
      </c>
      <c r="U1096">
        <v>46</v>
      </c>
      <c r="V1096" t="s">
        <v>37</v>
      </c>
      <c r="W1096">
        <v>56</v>
      </c>
      <c r="X1096" t="s">
        <v>38</v>
      </c>
      <c r="Y1096">
        <v>38</v>
      </c>
      <c r="Z1096" t="s">
        <v>38</v>
      </c>
      <c r="AA1096">
        <v>1</v>
      </c>
      <c r="AB1096" t="s">
        <v>38</v>
      </c>
      <c r="AC1096">
        <v>1</v>
      </c>
      <c r="AD1096" t="s">
        <v>38</v>
      </c>
    </row>
    <row r="1097" spans="1:40" x14ac:dyDescent="0.35">
      <c r="A1097" t="s">
        <v>34</v>
      </c>
      <c r="B1097" t="s">
        <v>35</v>
      </c>
      <c r="C1097">
        <v>38.847200000000001</v>
      </c>
      <c r="D1097">
        <v>-77.034540000000007</v>
      </c>
      <c r="E1097">
        <v>3</v>
      </c>
      <c r="F1097" s="1">
        <v>43827</v>
      </c>
      <c r="G1097">
        <v>0</v>
      </c>
      <c r="H1097">
        <f t="shared" si="109"/>
        <v>363</v>
      </c>
      <c r="I1097">
        <f t="shared" si="110"/>
        <v>33.105022831050228</v>
      </c>
      <c r="J1097">
        <f t="shared" si="111"/>
        <v>33.120437956204377</v>
      </c>
      <c r="K1097">
        <f t="shared" si="112"/>
        <v>33.106874132515159</v>
      </c>
      <c r="L1097">
        <f t="shared" si="113"/>
        <v>99.827942188575364</v>
      </c>
      <c r="N1097">
        <f t="shared" si="114"/>
        <v>175.68410185822432</v>
      </c>
      <c r="P1097" t="s">
        <v>36</v>
      </c>
      <c r="Q1097">
        <v>0</v>
      </c>
      <c r="R1097" t="s">
        <v>36</v>
      </c>
      <c r="S1097">
        <v>0</v>
      </c>
      <c r="T1097" t="s">
        <v>36</v>
      </c>
      <c r="U1097">
        <v>50</v>
      </c>
      <c r="V1097" t="s">
        <v>37</v>
      </c>
      <c r="W1097">
        <v>67</v>
      </c>
      <c r="X1097" t="s">
        <v>38</v>
      </c>
      <c r="Y1097">
        <v>38</v>
      </c>
      <c r="Z1097" t="s">
        <v>38</v>
      </c>
      <c r="AA1097">
        <v>1</v>
      </c>
      <c r="AB1097" t="s">
        <v>38</v>
      </c>
      <c r="AM1097">
        <v>1</v>
      </c>
      <c r="AN1097" t="s">
        <v>38</v>
      </c>
    </row>
    <row r="1098" spans="1:40" x14ac:dyDescent="0.35">
      <c r="A1098" t="s">
        <v>34</v>
      </c>
      <c r="B1098" t="s">
        <v>35</v>
      </c>
      <c r="C1098">
        <v>38.847200000000001</v>
      </c>
      <c r="D1098">
        <v>-77.034540000000007</v>
      </c>
      <c r="E1098">
        <v>3</v>
      </c>
      <c r="F1098" s="1">
        <v>43830</v>
      </c>
      <c r="G1098">
        <v>0</v>
      </c>
      <c r="H1098">
        <f t="shared" si="109"/>
        <v>363</v>
      </c>
      <c r="I1098">
        <f t="shared" si="110"/>
        <v>33.105022831050228</v>
      </c>
      <c r="J1098">
        <f t="shared" si="111"/>
        <v>33.120437956204377</v>
      </c>
      <c r="K1098">
        <f t="shared" si="112"/>
        <v>33.106874132515159</v>
      </c>
      <c r="L1098">
        <f t="shared" si="113"/>
        <v>99.827942188575364</v>
      </c>
      <c r="N1098">
        <f>N1097+M1098</f>
        <v>175.68410185822432</v>
      </c>
      <c r="P1098" t="s">
        <v>36</v>
      </c>
      <c r="Q1098">
        <v>0</v>
      </c>
      <c r="R1098" t="s">
        <v>36</v>
      </c>
      <c r="S1098">
        <v>0</v>
      </c>
      <c r="T1098" t="s">
        <v>36</v>
      </c>
      <c r="U1098">
        <v>47</v>
      </c>
      <c r="V1098" t="s">
        <v>37</v>
      </c>
      <c r="W1098">
        <v>54</v>
      </c>
      <c r="X1098" t="s">
        <v>38</v>
      </c>
      <c r="Y1098">
        <v>43</v>
      </c>
      <c r="Z1098" t="s">
        <v>38</v>
      </c>
      <c r="AA1098">
        <v>1</v>
      </c>
      <c r="AB1098" t="s">
        <v>38</v>
      </c>
    </row>
    <row r="1100" spans="1:40" x14ac:dyDescent="0.35">
      <c r="H1100">
        <f>AVERAGE(G4:G1098)</f>
        <v>0.13170776255707756</v>
      </c>
      <c r="I1100">
        <f>H1100+H1101</f>
        <v>0.502770895602769</v>
      </c>
    </row>
    <row r="1101" spans="1:40" x14ac:dyDescent="0.35">
      <c r="H1101">
        <f>_xlfn.STDEV.S(G4:G1098)</f>
        <v>0.37106313304569138</v>
      </c>
      <c r="I1101">
        <f>H1100-H1101</f>
        <v>-0.23935537048861383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 precipitation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Musaazi</cp:lastModifiedBy>
  <dcterms:created xsi:type="dcterms:W3CDTF">2021-05-28T18:02:18Z</dcterms:created>
  <dcterms:modified xsi:type="dcterms:W3CDTF">2021-05-29T17:51:16Z</dcterms:modified>
</cp:coreProperties>
</file>