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700" yWindow="0" windowWidth="23720" windowHeight="15380"/>
  </bookViews>
  <sheets>
    <sheet name="Hoja1" sheetId="2" r:id="rId1"/>
    <sheet name="Datos WBank" sheetId="5" r:id="rId2"/>
    <sheet name="Datos INE" sheetId="1" r:id="rId3"/>
  </sheets>
  <definedNames>
    <definedName name="_xlnm.Print_Titles" localSheetId="2">'Datos INE'!$2:$5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2" i="2"/>
  <c r="E58" i="5"/>
  <c r="E59" i="5"/>
  <c r="D58" i="5"/>
  <c r="D59" i="5"/>
  <c r="C58" i="5"/>
  <c r="C59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A2" i="2"/>
  <c r="E2" i="2"/>
  <c r="E48" i="2"/>
  <c r="F2" i="2"/>
  <c r="A3" i="2"/>
  <c r="E3" i="2"/>
  <c r="F3" i="2"/>
  <c r="G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P41" i="1"/>
  <c r="P40" i="1"/>
  <c r="P86" i="1"/>
  <c r="P42" i="1"/>
  <c r="E4" i="2"/>
  <c r="F4" i="2"/>
  <c r="P43" i="1"/>
  <c r="E5" i="2"/>
  <c r="F5" i="2"/>
  <c r="P44" i="1"/>
  <c r="E6" i="2"/>
  <c r="F6" i="2"/>
  <c r="P45" i="1"/>
  <c r="E7" i="2"/>
  <c r="F7" i="2"/>
  <c r="P46" i="1"/>
  <c r="E8" i="2"/>
  <c r="F8" i="2"/>
  <c r="P47" i="1"/>
  <c r="E9" i="2"/>
  <c r="F9" i="2"/>
  <c r="P48" i="1"/>
  <c r="E10" i="2"/>
  <c r="F10" i="2"/>
  <c r="P49" i="1"/>
  <c r="E11" i="2"/>
  <c r="F11" i="2"/>
  <c r="P50" i="1"/>
  <c r="E12" i="2"/>
  <c r="F12" i="2"/>
  <c r="P51" i="1"/>
  <c r="E13" i="2"/>
  <c r="F13" i="2"/>
  <c r="P52" i="1"/>
  <c r="E14" i="2"/>
  <c r="F14" i="2"/>
  <c r="P53" i="1"/>
  <c r="E15" i="2"/>
  <c r="F15" i="2"/>
  <c r="P54" i="1"/>
  <c r="E16" i="2"/>
  <c r="F16" i="2"/>
  <c r="P55" i="1"/>
  <c r="E17" i="2"/>
  <c r="F17" i="2"/>
  <c r="P56" i="1"/>
  <c r="E18" i="2"/>
  <c r="F18" i="2"/>
  <c r="P57" i="1"/>
  <c r="E19" i="2"/>
  <c r="F19" i="2"/>
  <c r="P58" i="1"/>
  <c r="E20" i="2"/>
  <c r="F20" i="2"/>
  <c r="P59" i="1"/>
  <c r="E21" i="2"/>
  <c r="F21" i="2"/>
  <c r="P60" i="1"/>
  <c r="E22" i="2"/>
  <c r="F22" i="2"/>
  <c r="P61" i="1"/>
  <c r="E23" i="2"/>
  <c r="F23" i="2"/>
  <c r="P62" i="1"/>
  <c r="E24" i="2"/>
  <c r="F24" i="2"/>
  <c r="P63" i="1"/>
  <c r="E25" i="2"/>
  <c r="F25" i="2"/>
  <c r="P64" i="1"/>
  <c r="E26" i="2"/>
  <c r="F26" i="2"/>
  <c r="P65" i="1"/>
  <c r="E27" i="2"/>
  <c r="F27" i="2"/>
  <c r="P66" i="1"/>
  <c r="E28" i="2"/>
  <c r="F28" i="2"/>
  <c r="P67" i="1"/>
  <c r="E29" i="2"/>
  <c r="F29" i="2"/>
  <c r="P68" i="1"/>
  <c r="E30" i="2"/>
  <c r="F30" i="2"/>
  <c r="P69" i="1"/>
  <c r="E31" i="2"/>
  <c r="F31" i="2"/>
  <c r="P70" i="1"/>
  <c r="E32" i="2"/>
  <c r="F32" i="2"/>
  <c r="P71" i="1"/>
  <c r="E33" i="2"/>
  <c r="F33" i="2"/>
  <c r="P72" i="1"/>
  <c r="E34" i="2"/>
  <c r="F34" i="2"/>
  <c r="P73" i="1"/>
  <c r="E35" i="2"/>
  <c r="F35" i="2"/>
  <c r="P74" i="1"/>
  <c r="E36" i="2"/>
  <c r="F36" i="2"/>
  <c r="P75" i="1"/>
  <c r="E37" i="2"/>
  <c r="F37" i="2"/>
  <c r="P76" i="1"/>
  <c r="E38" i="2"/>
  <c r="F38" i="2"/>
  <c r="P77" i="1"/>
  <c r="E39" i="2"/>
  <c r="F39" i="2"/>
  <c r="P78" i="1"/>
  <c r="E40" i="2"/>
  <c r="F40" i="2"/>
  <c r="P79" i="1"/>
  <c r="E41" i="2"/>
  <c r="F41" i="2"/>
  <c r="P80" i="1"/>
  <c r="E42" i="2"/>
  <c r="F42" i="2"/>
  <c r="P81" i="1"/>
  <c r="E43" i="2"/>
  <c r="F43" i="2"/>
  <c r="P82" i="1"/>
  <c r="E44" i="2"/>
  <c r="F44" i="2"/>
  <c r="P83" i="1"/>
  <c r="E45" i="2"/>
  <c r="F45" i="2"/>
  <c r="P84" i="1"/>
  <c r="E46" i="2"/>
  <c r="F46" i="2"/>
  <c r="P85" i="1"/>
  <c r="E47" i="2"/>
  <c r="F47" i="2"/>
  <c r="F48" i="2"/>
  <c r="P87" i="1"/>
  <c r="E49" i="2"/>
  <c r="F49" i="2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4" i="5"/>
  <c r="G4" i="2"/>
  <c r="G5" i="2"/>
  <c r="G7" i="2"/>
  <c r="G8" i="2"/>
  <c r="G9" i="2"/>
  <c r="G11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9" i="2"/>
  <c r="G41" i="2"/>
  <c r="G43" i="2"/>
  <c r="G45" i="2"/>
  <c r="G47" i="2"/>
  <c r="G49" i="2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6" i="1"/>
  <c r="A49" i="2"/>
  <c r="A39" i="2"/>
  <c r="A40" i="2"/>
  <c r="A41" i="2"/>
  <c r="A42" i="2"/>
  <c r="A43" i="2"/>
  <c r="A44" i="2"/>
  <c r="A45" i="2"/>
  <c r="A46" i="2"/>
  <c r="A47" i="2"/>
  <c r="A4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G48" i="2"/>
  <c r="G46" i="2"/>
  <c r="G12" i="2"/>
  <c r="G44" i="2"/>
  <c r="G42" i="2"/>
  <c r="G40" i="2"/>
  <c r="G38" i="2"/>
  <c r="G10" i="2"/>
  <c r="G6" i="2"/>
</calcChain>
</file>

<file path=xl/comments1.xml><?xml version="1.0" encoding="utf-8"?>
<comments xmlns="http://schemas.openxmlformats.org/spreadsheetml/2006/main">
  <authors>
    <author>Ignacio Flores</author>
  </authors>
  <commentList>
    <comment ref="D1" authorId="0">
      <text>
        <r>
          <rPr>
            <b/>
            <sz val="9"/>
            <color indexed="81"/>
            <rFont val="Tahoma"/>
          </rPr>
          <t>Ignacio Flores:</t>
        </r>
        <r>
          <rPr>
            <sz val="9"/>
            <color indexed="81"/>
            <rFont val="Tahoma"/>
          </rPr>
          <t xml:space="preserve">
Usamos los datos de WB porque tienen info hasta 2015. Aunque solo muestran variacion anual, entonces se construye indice con base 2008=100. (Se verifica comparando con datos INE que WB muestra variacion en indice promedio anual)
(!) La variacion anual de 2008 a 2009 es diferente para datos de INE y WB</t>
        </r>
      </text>
    </comment>
    <comment ref="E1" authorId="0">
      <text>
        <r>
          <rPr>
            <b/>
            <sz val="9"/>
            <color indexed="81"/>
            <rFont val="Tahoma"/>
          </rPr>
          <t>Ignacio Flores:</t>
        </r>
        <r>
          <rPr>
            <sz val="9"/>
            <color indexed="81"/>
            <rFont val="Tahoma"/>
          </rPr>
          <t xml:space="preserve">
Promedio IPC anual calculado con datos del INE</t>
        </r>
      </text>
    </comment>
    <comment ref="F1" authorId="0">
      <text>
        <r>
          <rPr>
            <b/>
            <sz val="9"/>
            <color indexed="81"/>
            <rFont val="Tahoma"/>
          </rPr>
          <t>Ignacio Flores:</t>
        </r>
        <r>
          <rPr>
            <sz val="9"/>
            <color indexed="81"/>
            <rFont val="Tahoma"/>
          </rPr>
          <t xml:space="preserve">
Cambio de base para verificar exactitud de datos del Wbank
</t>
        </r>
      </text>
    </comment>
  </commentList>
</comments>
</file>

<file path=xl/sharedStrings.xml><?xml version="1.0" encoding="utf-8"?>
<sst xmlns="http://schemas.openxmlformats.org/spreadsheetml/2006/main" count="88" uniqueCount="87">
  <si>
    <t>SERIE HISTÓRICA EMPALMADA 
(ÍNDICES)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</si>
  <si>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</si>
  <si>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</si>
  <si>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</si>
  <si>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</si>
  <si>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</si>
  <si>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</si>
  <si>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</si>
  <si>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</si>
  <si>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</si>
  <si>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</si>
  <si>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</si>
  <si>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</si>
  <si>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</si>
  <si>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ÍNDICE DE PRECIOS AL CONSUMIDOR (IPC)
DESDE MARZO 1928 HASTA DICIEMBRE 2009</t>
  </si>
  <si>
    <t>Promedio</t>
  </si>
  <si>
    <t>1960 [YR1960]</t>
  </si>
  <si>
    <t>1961 [YR1961]</t>
  </si>
  <si>
    <t>1962 [YR1962]</t>
  </si>
  <si>
    <t>1963 [YR1963]</t>
  </si>
  <si>
    <t>1964 [YR1964]</t>
  </si>
  <si>
    <t>1965 [YR1965]</t>
  </si>
  <si>
    <t>1966 [YR1966]</t>
  </si>
  <si>
    <t>1967 [YR1967]</t>
  </si>
  <si>
    <t>1968 [YR1968]</t>
  </si>
  <si>
    <t>1969 [YR1969]</t>
  </si>
  <si>
    <t>1970 [YR1970]</t>
  </si>
  <si>
    <t>1971 [YR1971]</t>
  </si>
  <si>
    <t>1972 [YR1972]</t>
  </si>
  <si>
    <t>1973 [YR1973]</t>
  </si>
  <si>
    <t>1974 [YR1974]</t>
  </si>
  <si>
    <t>1975 [YR1975]</t>
  </si>
  <si>
    <t>1976 [YR1976]</t>
  </si>
  <si>
    <t>1977 [YR1977]</t>
  </si>
  <si>
    <t>1978 [YR1978]</t>
  </si>
  <si>
    <t>1979 [YR1979]</t>
  </si>
  <si>
    <t>1980 [YR1980]</t>
  </si>
  <si>
    <t>1981 [YR1981]</t>
  </si>
  <si>
    <t>1982 [YR1982]</t>
  </si>
  <si>
    <t>1983 [YR1983]</t>
  </si>
  <si>
    <t>1984 [YR1984]</t>
  </si>
  <si>
    <t>1985 [YR1985]</t>
  </si>
  <si>
    <t>1986 [YR1986]</t>
  </si>
  <si>
    <t>1987 [YR1987]</t>
  </si>
  <si>
    <t>1988 [YR1988]</t>
  </si>
  <si>
    <t>1989 [YR1989]</t>
  </si>
  <si>
    <t>1990 [YR1990]</t>
  </si>
  <si>
    <t>1991 [YR1991]</t>
  </si>
  <si>
    <t>1992 [YR1992]</t>
  </si>
  <si>
    <t>1993 [YR1993]</t>
  </si>
  <si>
    <t>1994 [YR1994]</t>
  </si>
  <si>
    <t>1995 [YR1995]</t>
  </si>
  <si>
    <t>1996 [YR1996]</t>
  </si>
  <si>
    <t>1997 [YR1997]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</si>
  <si>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</si>
  <si>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</si>
  <si>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</si>
  <si>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</si>
  <si>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</si>
  <si>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</si>
  <si>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</si>
  <si>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</si>
  <si>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</si>
  <si>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</si>
  <si>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</si>
  <si>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</si>
  <si>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</si>
  <si>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</si>
  <si>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</si>
  <si>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</si>
  <si>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</si>
  <si>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</si>
  <si>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Inflation, consumer prices (annual %)</t>
  </si>
  <si>
    <t>Year</t>
  </si>
  <si>
    <t>IPC base 1962</t>
  </si>
  <si>
    <t>IPC base 2000</t>
  </si>
  <si>
    <t>IPC base 2008</t>
  </si>
  <si>
    <t>IPC promedio anual  (base dic 2008=100)</t>
  </si>
  <si>
    <t>cambio de base a promedio anual 2008</t>
  </si>
  <si>
    <t>Variacion % IPC promedio anual (INE)</t>
  </si>
  <si>
    <t>Variacion % IPC promedio anual (WB)</t>
  </si>
  <si>
    <t>year</t>
  </si>
  <si>
    <t>2016 [YR2016]</t>
  </si>
  <si>
    <t>2017 [YR2017]</t>
  </si>
  <si>
    <t>cpi_base2008</t>
  </si>
  <si>
    <t>cpi_base2016</t>
  </si>
  <si>
    <t>cpi_base2017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</si>
</sst>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_(* #,##0.00_);_(* \(#,##0.00\);_(* &quot;-&quot;??_);_(@_)"/>
    <numFmt numFmtId="165" formatCode="#,##0.000"/>
    <numFmt numFmtId="166" formatCode="#,##0.000000000"/>
    <numFmt numFmtId="167" formatCode="#,##0.000000000000"/>
    <numFmt numFmtId="168" formatCode="_(* #,##0.000000000_);_(* \(#,##0.000000000\);_(* &quot;-&quot;??_);_(@_)"/>
    <numFmt numFmtId="169" formatCode="_(* #,##0.0_);_(* \(#,##0.0\);_(* &quot;-&quot;??_);_(@_)"/>
    <numFmt numFmtId="170" formatCode="_-* #,##0.0\ _€_-;\-* #,##0.0\ _€_-;_-* &quot;-&quot;??????\ _€_-;_-@_-"/>
    <numFmt numFmtId="171" formatCode="_-* #,##0.00000000000000000000000\ _€_-;\-* #,##0.00000000000000000000000\ _€_-;_-* &quot;-&quot;?????\ _€_-;_-@_-"/>
    <numFmt numFmtId="172" formatCode="_-* #,##0.0\ _€_-;\-* #,##0.0\ _€_-;_-* &quot;-&quot;?????\ _€_-;_-@_-"/>
    <numFmt numFmtId="173" formatCode="_-* #,##0.00000000_-;\-* #,##0.00000000_-;_-* &quot;-&quot;??_-;_-@_-"/>
  </numFmts>
  <fonts count="25" x14ac:knownFonts="1">
    <font>
      <sz val="10"/>
      <name val="Arial"/>
    </font>
    <font>
      <sz val="10"/>
      <name val="Arial"/>
    </font>
    <font>
      <sz val="10"/>
      <name val="Arial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</font>
    <font>
      <sz val="10"/>
      <name val="Tahoma"/>
      <family val="2"/>
    </font>
    <font>
      <b/>
      <sz val="10"/>
      <color indexed="18"/>
      <name val="Verdana"/>
      <family val="2"/>
    </font>
    <font>
      <sz val="10"/>
      <color indexed="62"/>
      <name val="Verdana"/>
      <family val="2"/>
    </font>
    <font>
      <sz val="10"/>
      <color indexed="62"/>
      <name val="Tahoma"/>
      <family val="2"/>
    </font>
    <font>
      <b/>
      <sz val="10"/>
      <color indexed="9"/>
      <name val="Verdana"/>
      <family val="2"/>
    </font>
    <font>
      <sz val="9"/>
      <color indexed="81"/>
      <name val="Tahoma"/>
    </font>
    <font>
      <b/>
      <sz val="9"/>
      <color indexed="81"/>
      <name val="Tahoma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18"/>
      </left>
      <right style="double">
        <color indexed="18"/>
      </right>
      <top style="double">
        <color indexed="18"/>
      </top>
      <bottom style="double">
        <color indexed="1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1">
    <xf numFmtId="0" fontId="0" fillId="0" borderId="0">
      <alignment wrapText="1"/>
    </xf>
    <xf numFmtId="0" fontId="3" fillId="3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1" applyNumberFormat="0" applyAlignment="0" applyProtection="0"/>
    <xf numFmtId="0" fontId="9" fillId="2" borderId="0" applyNumberFormat="0" applyBorder="0" applyAlignment="0" applyProtection="0"/>
    <xf numFmtId="164" fontId="1" fillId="0" borderId="0" applyFont="0" applyFill="0" applyBorder="0" applyAlignment="0" applyProtection="0">
      <alignment wrapText="1"/>
    </xf>
    <xf numFmtId="0" fontId="10" fillId="7" borderId="0" applyNumberFormat="0" applyBorder="0" applyAlignment="0" applyProtection="0"/>
    <xf numFmtId="0" fontId="2" fillId="0" borderId="0"/>
    <xf numFmtId="0" fontId="2" fillId="0" borderId="0"/>
    <xf numFmtId="0" fontId="2" fillId="8" borderId="7" applyNumberFormat="0" applyFont="0" applyAlignment="0" applyProtection="0"/>
    <xf numFmtId="0" fontId="11" fillId="5" borderId="8" applyNumberFormat="0" applyAlignment="0" applyProtection="0"/>
    <xf numFmtId="0" fontId="2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7" fillId="0" borderId="6" applyNumberFormat="0" applyFill="0" applyAlignment="0" applyProtection="0"/>
    <xf numFmtId="0" fontId="16" fillId="0" borderId="9" applyNumberFormat="0" applyFill="0" applyAlignment="0" applyProtection="0"/>
  </cellStyleXfs>
  <cellXfs count="28">
    <xf numFmtId="0" fontId="0" fillId="0" borderId="0" xfId="0">
      <alignment wrapText="1"/>
    </xf>
    <xf numFmtId="173" fontId="0" fillId="0" borderId="0" xfId="0" applyNumberFormat="1">
      <alignment wrapText="1"/>
    </xf>
    <xf numFmtId="0" fontId="19" fillId="0" borderId="0" xfId="0" applyFont="1" applyFill="1" applyBorder="1" applyAlignment="1">
      <alignment horizontal="center" vertical="top" wrapText="1"/>
    </xf>
    <xf numFmtId="0" fontId="18" fillId="9" borderId="0" xfId="11" applyFont="1" applyFill="1"/>
    <xf numFmtId="0" fontId="19" fillId="0" borderId="0" xfId="0" applyFont="1" applyFill="1" applyBorder="1" applyAlignment="1">
      <alignment vertical="top" wrapText="1"/>
    </xf>
    <xf numFmtId="0" fontId="20" fillId="9" borderId="10" xfId="11" applyFont="1" applyFill="1" applyBorder="1" applyAlignment="1">
      <alignment horizontal="center" vertical="center" wrapText="1"/>
    </xf>
    <xf numFmtId="167" fontId="20" fillId="9" borderId="10" xfId="11" applyNumberFormat="1" applyFont="1" applyFill="1" applyBorder="1" applyAlignment="1">
      <alignment horizontal="right" vertical="center" wrapText="1"/>
    </xf>
    <xf numFmtId="166" fontId="20" fillId="9" borderId="10" xfId="11" applyNumberFormat="1" applyFont="1" applyFill="1" applyBorder="1" applyAlignment="1">
      <alignment horizontal="right" vertical="center" wrapText="1"/>
    </xf>
    <xf numFmtId="165" fontId="20" fillId="9" borderId="10" xfId="11" applyNumberFormat="1" applyFont="1" applyFill="1" applyBorder="1" applyAlignment="1">
      <alignment horizontal="right" vertical="center" wrapText="1"/>
    </xf>
    <xf numFmtId="4" fontId="20" fillId="9" borderId="10" xfId="11" applyNumberFormat="1" applyFont="1" applyFill="1" applyBorder="1" applyAlignment="1">
      <alignment horizontal="right" vertical="center" wrapText="1"/>
    </xf>
    <xf numFmtId="0" fontId="21" fillId="9" borderId="10" xfId="11" applyFont="1" applyFill="1" applyBorder="1" applyAlignment="1">
      <alignment horizontal="right" vertical="center" wrapText="1"/>
    </xf>
    <xf numFmtId="0" fontId="22" fillId="10" borderId="10" xfId="11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168" fontId="18" fillId="9" borderId="0" xfId="8" applyNumberFormat="1" applyFont="1" applyFill="1" applyAlignment="1"/>
    <xf numFmtId="169" fontId="18" fillId="9" borderId="0" xfId="8" applyNumberFormat="1" applyFont="1" applyFill="1" applyAlignment="1"/>
    <xf numFmtId="164" fontId="0" fillId="0" borderId="0" xfId="8" applyFont="1">
      <alignment wrapText="1"/>
    </xf>
    <xf numFmtId="169" fontId="0" fillId="0" borderId="0" xfId="8" applyNumberFormat="1" applyFont="1">
      <alignment wrapText="1"/>
    </xf>
    <xf numFmtId="170" fontId="0" fillId="0" borderId="0" xfId="0" applyNumberFormat="1">
      <alignment wrapText="1"/>
    </xf>
    <xf numFmtId="171" fontId="0" fillId="0" borderId="0" xfId="0" applyNumberFormat="1">
      <alignment wrapText="1"/>
    </xf>
    <xf numFmtId="172" fontId="0" fillId="0" borderId="0" xfId="0" applyNumberFormat="1" applyAlignment="1">
      <alignment horizontal="center" vertical="center" wrapText="1"/>
    </xf>
    <xf numFmtId="169" fontId="0" fillId="0" borderId="0" xfId="0" applyNumberFormat="1">
      <alignment wrapText="1"/>
    </xf>
    <xf numFmtId="169" fontId="0" fillId="0" borderId="0" xfId="8" applyNumberFormat="1" applyFont="1" applyBorder="1">
      <alignment wrapText="1"/>
    </xf>
    <xf numFmtId="169" fontId="0" fillId="0" borderId="0" xfId="0" applyNumberFormat="1" applyBorder="1">
      <alignment wrapText="1"/>
    </xf>
    <xf numFmtId="169" fontId="0" fillId="0" borderId="0" xfId="8" applyNumberFormat="1" applyFont="1" applyBorder="1" applyAlignment="1">
      <alignment horizontal="center" vertical="center" wrapText="1"/>
    </xf>
    <xf numFmtId="169" fontId="2" fillId="11" borderId="11" xfId="8" applyNumberFormat="1" applyFont="1" applyFill="1" applyBorder="1" applyAlignment="1">
      <alignment horizontal="center" vertical="center" wrapText="1"/>
    </xf>
    <xf numFmtId="0" fontId="18" fillId="9" borderId="0" xfId="11" applyFont="1" applyFill="1" applyAlignment="1">
      <alignment horizontal="center"/>
    </xf>
    <xf numFmtId="0" fontId="19" fillId="0" borderId="0" xfId="0" applyFont="1" applyFill="1" applyBorder="1" applyAlignment="1">
      <alignment horizontal="center" vertical="top" wrapText="1"/>
    </xf>
  </cellXfs>
  <cellStyles count="21">
    <cellStyle name="Buena" xfId="1"/>
    <cellStyle name="Cálculo" xfId="2"/>
    <cellStyle name="Celda de comprobación" xfId="3"/>
    <cellStyle name="Celda vinculada" xfId="4"/>
    <cellStyle name="Encabezado 4" xfId="5"/>
    <cellStyle name="Entrada" xfId="6"/>
    <cellStyle name="Incorrecto" xfId="7"/>
    <cellStyle name="Millares" xfId="8" builtinId="3"/>
    <cellStyle name="Neutral" xfId="9"/>
    <cellStyle name="Normal" xfId="0" builtinId="0"/>
    <cellStyle name="Normal 2" xfId="10"/>
    <cellStyle name="Normal_Nuevo IPC_Junio09" xfId="11"/>
    <cellStyle name="Notas" xfId="12"/>
    <cellStyle name="Salida" xfId="13"/>
    <cellStyle name="Style 1" xfId="14"/>
    <cellStyle name="Texto de advertencia" xfId="15"/>
    <cellStyle name="Texto explicativo" xfId="16"/>
    <cellStyle name="Título 1" xfId="17"/>
    <cellStyle name="Título 2" xfId="18"/>
    <cellStyle name="Título 3" xfId="19"/>
    <cellStyle name="Total" xfId="20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1231900</xdr:colOff>
      <xdr:row>1</xdr:row>
      <xdr:rowOff>50800</xdr:rowOff>
    </xdr:from>
    <xdr:to>
      <xdr:col>5</xdr:col>
      <xdr:colOff>635000</xdr:colOff>
      <xdr:row>2</xdr:row>
      <xdr:rowOff>266700</xdr:rowOff>
    </xdr:to>
    <xdr:pic>
      <xdr:nvPicPr>
        <xdr:cNvPr id="1038" name="Picture 1" descr="Logo co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4200" y="215900"/>
          <a:ext cx="6731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B2" sqref="B2"/>
    </sheetView>
  </sheetViews>
  <sheetFormatPr baseColWidth="10" defaultRowHeight="12" x14ac:dyDescent="0"/>
  <cols>
    <col min="2" max="2" width="12" customWidth="1"/>
    <col min="3" max="3" width="12.1640625" customWidth="1"/>
    <col min="4" max="4" width="15" style="21" customWidth="1"/>
    <col min="5" max="5" width="12.6640625" bestFit="1" customWidth="1"/>
    <col min="6" max="6" width="12.83203125" customWidth="1"/>
    <col min="7" max="7" width="16" style="16" customWidth="1"/>
    <col min="8" max="8" width="13.33203125" customWidth="1"/>
  </cols>
  <sheetData>
    <row r="1" spans="1:8" ht="48">
      <c r="A1" s="13" t="s">
        <v>81</v>
      </c>
      <c r="B1" s="13" t="s">
        <v>86</v>
      </c>
      <c r="C1" s="13" t="s">
        <v>85</v>
      </c>
      <c r="D1" s="25" t="s">
        <v>84</v>
      </c>
      <c r="E1" s="13" t="s">
        <v>77</v>
      </c>
      <c r="F1" t="s">
        <v>78</v>
      </c>
      <c r="G1" s="13" t="s">
        <v>79</v>
      </c>
      <c r="H1" s="13" t="s">
        <v>80</v>
      </c>
    </row>
    <row r="2" spans="1:8">
      <c r="A2">
        <f>'Datos INE'!B40</f>
        <v>1962</v>
      </c>
      <c r="B2">
        <f>D2/$D$57*100</f>
        <v>1.0435136872550891E-4</v>
      </c>
      <c r="C2">
        <f>D2/$D$56*100</f>
        <v>1.0662880550536203E-4</v>
      </c>
      <c r="D2" s="24">
        <v>1.3256309196769099E-4</v>
      </c>
      <c r="E2" s="17">
        <f>'Datos INE'!P40</f>
        <v>1.2932324999999999E-4</v>
      </c>
      <c r="F2">
        <f t="shared" ref="F2:F49" si="0">E2/$E$48*100</f>
        <v>1.3256309196769034E-4</v>
      </c>
      <c r="G2"/>
      <c r="H2" s="19"/>
    </row>
    <row r="3" spans="1:8">
      <c r="A3">
        <f>'Datos INE'!B41</f>
        <v>1963</v>
      </c>
      <c r="B3">
        <f t="shared" ref="B3:B57" si="1">D3/$D$57*100</f>
        <v>1.5051377368522988E-4</v>
      </c>
      <c r="C3">
        <f t="shared" ref="C3:C57" si="2">D3/$D$56*100</f>
        <v>1.5379869086697679E-4</v>
      </c>
      <c r="D3" s="22">
        <v>1.9120564940478741E-4</v>
      </c>
      <c r="E3" s="17">
        <f>'Datos INE'!P41</f>
        <v>1.8653258333333332E-4</v>
      </c>
      <c r="F3">
        <f t="shared" si="0"/>
        <v>1.912056494047863E-4</v>
      </c>
      <c r="G3" s="18">
        <f t="shared" ref="G3:G49" si="3">(E3-E2)/E2*100</f>
        <v>44.23746954498386</v>
      </c>
      <c r="H3" s="20">
        <f t="shared" ref="H3:H34" si="4">(D3-D2)/D2*100</f>
        <v>44.237469544983995</v>
      </c>
    </row>
    <row r="4" spans="1:8">
      <c r="A4">
        <f>'Datos INE'!B42</f>
        <v>1964</v>
      </c>
      <c r="B4">
        <f t="shared" si="1"/>
        <v>2.197202635689079E-4</v>
      </c>
      <c r="C4">
        <f t="shared" si="2"/>
        <v>2.2451559127416429E-4</v>
      </c>
      <c r="D4" s="22">
        <v>2.7912233315565831E-4</v>
      </c>
      <c r="E4" s="17">
        <f>'Datos INE'!P42</f>
        <v>2.723005833333333E-4</v>
      </c>
      <c r="F4">
        <f t="shared" si="0"/>
        <v>2.7912233315565755E-4</v>
      </c>
      <c r="G4" s="18">
        <f>(E4-E3)/E3*100</f>
        <v>45.98017057788384</v>
      </c>
      <c r="H4" s="20">
        <f t="shared" si="4"/>
        <v>45.980170577883371</v>
      </c>
    </row>
    <row r="5" spans="1:8">
      <c r="A5">
        <f>'Datos INE'!B43</f>
        <v>1965</v>
      </c>
      <c r="B5">
        <f t="shared" si="1"/>
        <v>2.8309694370766924E-4</v>
      </c>
      <c r="C5">
        <f t="shared" si="2"/>
        <v>2.8927544811770529E-4</v>
      </c>
      <c r="D5" s="22">
        <v>3.5963309962141533E-4</v>
      </c>
      <c r="E5" s="17">
        <f>'Datos INE'!P43</f>
        <v>3.5084366666666668E-4</v>
      </c>
      <c r="F5">
        <f t="shared" si="0"/>
        <v>3.5963309962141403E-4</v>
      </c>
      <c r="G5" s="18">
        <f t="shared" si="3"/>
        <v>28.844258198736895</v>
      </c>
      <c r="H5" s="20">
        <f t="shared" si="4"/>
        <v>28.844258198737016</v>
      </c>
    </row>
    <row r="6" spans="1:8">
      <c r="A6">
        <f>'Datos INE'!B44</f>
        <v>1966</v>
      </c>
      <c r="B6">
        <f t="shared" si="1"/>
        <v>3.4784273717203089E-4</v>
      </c>
      <c r="C6">
        <f t="shared" si="2"/>
        <v>3.5543429876739604E-4</v>
      </c>
      <c r="D6" s="22">
        <v>4.4188312353930179E-4</v>
      </c>
      <c r="E6" s="17">
        <f>'Datos INE'!P44</f>
        <v>4.3108350000000003E-4</v>
      </c>
      <c r="F6">
        <f t="shared" si="0"/>
        <v>4.4188312353930055E-4</v>
      </c>
      <c r="G6" s="18">
        <f t="shared" si="3"/>
        <v>22.87053777988487</v>
      </c>
      <c r="H6" s="20">
        <f t="shared" si="4"/>
        <v>22.870537779884781</v>
      </c>
    </row>
    <row r="7" spans="1:8">
      <c r="A7">
        <f>'Datos INE'!B45</f>
        <v>1967</v>
      </c>
      <c r="B7">
        <f t="shared" si="1"/>
        <v>4.1094547361016358E-4</v>
      </c>
      <c r="C7">
        <f t="shared" si="2"/>
        <v>4.1991423317263557E-4</v>
      </c>
      <c r="D7" s="22">
        <v>5.2204588475679111E-4</v>
      </c>
      <c r="E7" s="17">
        <f>'Datos INE'!P45</f>
        <v>5.0928708333333327E-4</v>
      </c>
      <c r="F7">
        <f t="shared" si="0"/>
        <v>5.2204588475678916E-4</v>
      </c>
      <c r="G7" s="18">
        <f t="shared" si="3"/>
        <v>18.141168319671998</v>
      </c>
      <c r="H7" s="20">
        <f t="shared" si="4"/>
        <v>18.141168319672094</v>
      </c>
    </row>
    <row r="8" spans="1:8">
      <c r="A8">
        <f>'Datos INE'!B46</f>
        <v>1968</v>
      </c>
      <c r="B8">
        <f t="shared" si="1"/>
        <v>5.2038430096253846E-4</v>
      </c>
      <c r="C8">
        <f t="shared" si="2"/>
        <v>5.3174152953696849E-4</v>
      </c>
      <c r="D8" s="22">
        <v>6.6107184591414315E-4</v>
      </c>
      <c r="E8" s="17">
        <f>'Datos INE'!P46</f>
        <v>6.4491525E-4</v>
      </c>
      <c r="F8">
        <f t="shared" si="0"/>
        <v>6.6107184591414163E-4</v>
      </c>
      <c r="G8" s="18">
        <f t="shared" si="3"/>
        <v>26.630984979820667</v>
      </c>
      <c r="H8" s="20">
        <f t="shared" si="4"/>
        <v>26.630984979820493</v>
      </c>
    </row>
    <row r="9" spans="1:8">
      <c r="A9">
        <f>'Datos INE'!B47</f>
        <v>1969</v>
      </c>
      <c r="B9">
        <f t="shared" si="1"/>
        <v>6.7987830419186308E-4</v>
      </c>
      <c r="C9">
        <f t="shared" si="2"/>
        <v>6.9471644071754358E-4</v>
      </c>
      <c r="D9" s="22">
        <v>8.6368555838014659E-4</v>
      </c>
      <c r="E9" s="17">
        <f>'Datos INE'!P47</f>
        <v>8.4257708333333346E-4</v>
      </c>
      <c r="F9">
        <f t="shared" si="0"/>
        <v>8.636855583801442E-4</v>
      </c>
      <c r="G9" s="18">
        <f t="shared" si="3"/>
        <v>30.649272649907633</v>
      </c>
      <c r="H9" s="20">
        <f t="shared" si="4"/>
        <v>30.649272649907701</v>
      </c>
    </row>
    <row r="10" spans="1:8">
      <c r="A10">
        <f>'Datos INE'!B48</f>
        <v>1970</v>
      </c>
      <c r="B10">
        <f t="shared" si="1"/>
        <v>9.0091745135039098E-4</v>
      </c>
      <c r="C10">
        <f t="shared" si="2"/>
        <v>9.2057969981321696E-4</v>
      </c>
      <c r="D10" s="22">
        <v>1.1444833394836451E-3</v>
      </c>
      <c r="E10" s="17">
        <f>'Datos INE'!P48</f>
        <v>1.1165121666666664E-3</v>
      </c>
      <c r="F10">
        <f t="shared" si="0"/>
        <v>1.1444833394836469E-3</v>
      </c>
      <c r="G10" s="18">
        <f t="shared" si="3"/>
        <v>32.51157535042536</v>
      </c>
      <c r="H10" s="20">
        <f t="shared" si="4"/>
        <v>32.511575350424806</v>
      </c>
    </row>
    <row r="11" spans="1:8">
      <c r="A11">
        <f>'Datos INE'!B49</f>
        <v>1971</v>
      </c>
      <c r="B11">
        <f t="shared" si="1"/>
        <v>1.0816319378441209E-3</v>
      </c>
      <c r="C11">
        <f t="shared" si="2"/>
        <v>1.105238224830061E-3</v>
      </c>
      <c r="D11" s="22">
        <v>1.3740545601159074E-3</v>
      </c>
      <c r="E11" s="17">
        <f>'Datos INE'!P49</f>
        <v>1.3404726666666669E-3</v>
      </c>
      <c r="F11">
        <f t="shared" si="0"/>
        <v>1.3740545601158994E-3</v>
      </c>
      <c r="G11" s="18">
        <f t="shared" si="3"/>
        <v>20.058939498047014</v>
      </c>
      <c r="H11" s="20">
        <f t="shared" si="4"/>
        <v>20.058939498047877</v>
      </c>
    </row>
    <row r="12" spans="1:8">
      <c r="A12">
        <f>'Datos INE'!B50</f>
        <v>1972</v>
      </c>
      <c r="B12">
        <f t="shared" si="1"/>
        <v>1.9231960638381321E-3</v>
      </c>
      <c r="C12">
        <f t="shared" si="2"/>
        <v>1.9651692310725262E-3</v>
      </c>
      <c r="D12" s="22">
        <v>2.4431382146322899E-3</v>
      </c>
      <c r="E12" s="17">
        <f>'Datos INE'!P50</f>
        <v>2.3834279166666671E-3</v>
      </c>
      <c r="F12">
        <f t="shared" si="0"/>
        <v>2.4431382146322803E-3</v>
      </c>
      <c r="G12" s="18">
        <f t="shared" si="3"/>
        <v>77.805036681091096</v>
      </c>
      <c r="H12" s="20">
        <f t="shared" si="4"/>
        <v>77.805036681090783</v>
      </c>
    </row>
    <row r="13" spans="1:8">
      <c r="A13">
        <f>'Datos INE'!B51</f>
        <v>1973</v>
      </c>
      <c r="B13">
        <f t="shared" si="1"/>
        <v>8.7087698283079534E-3</v>
      </c>
      <c r="C13">
        <f t="shared" si="2"/>
        <v>8.8988360723496127E-3</v>
      </c>
      <c r="D13" s="22">
        <v>1.1063213350964213E-2</v>
      </c>
      <c r="E13" s="17">
        <f>'Datos INE'!P51</f>
        <v>1.0792828416666666E-2</v>
      </c>
      <c r="F13">
        <f t="shared" si="0"/>
        <v>1.1063213350964232E-2</v>
      </c>
      <c r="G13" s="18">
        <f t="shared" si="3"/>
        <v>352.82797693168459</v>
      </c>
      <c r="H13" s="20">
        <f t="shared" si="4"/>
        <v>352.82797693168197</v>
      </c>
    </row>
    <row r="14" spans="1:8">
      <c r="A14">
        <f>'Datos INE'!B52</f>
        <v>1974</v>
      </c>
      <c r="B14">
        <f t="shared" si="1"/>
        <v>5.2664882789112036E-2</v>
      </c>
      <c r="C14">
        <f t="shared" si="2"/>
        <v>5.381427778541608E-2</v>
      </c>
      <c r="D14" s="22">
        <v>6.6903000755121886E-2</v>
      </c>
      <c r="E14" s="17">
        <f>'Datos INE'!P52</f>
        <v>6.5267891416666668E-2</v>
      </c>
      <c r="F14">
        <f t="shared" si="0"/>
        <v>6.6903000755121844E-2</v>
      </c>
      <c r="G14" s="18">
        <f t="shared" si="3"/>
        <v>504.73389270117269</v>
      </c>
      <c r="H14" s="20">
        <f t="shared" si="4"/>
        <v>504.73389270117411</v>
      </c>
    </row>
    <row r="15" spans="1:8">
      <c r="A15">
        <f>'Datos INE'!B53</f>
        <v>1975</v>
      </c>
      <c r="B15">
        <f t="shared" si="1"/>
        <v>0.25001881778406604</v>
      </c>
      <c r="C15">
        <f t="shared" si="2"/>
        <v>0.2554754021895338</v>
      </c>
      <c r="D15" s="22">
        <v>0.31761219752415737</v>
      </c>
      <c r="E15" s="17">
        <f>'Datos INE'!P53</f>
        <v>0.30984975541666665</v>
      </c>
      <c r="F15">
        <f t="shared" si="0"/>
        <v>0.31761219752415709</v>
      </c>
      <c r="G15" s="18">
        <f t="shared" si="3"/>
        <v>374.73535407878074</v>
      </c>
      <c r="H15" s="20">
        <f t="shared" si="4"/>
        <v>374.73535407878092</v>
      </c>
    </row>
    <row r="16" spans="1:8">
      <c r="A16">
        <f>'Datos INE'!B54</f>
        <v>1976</v>
      </c>
      <c r="B16">
        <f t="shared" si="1"/>
        <v>0.77986963130786979</v>
      </c>
      <c r="C16">
        <f t="shared" si="2"/>
        <v>0.79689004803573282</v>
      </c>
      <c r="D16" s="22">
        <v>0.99070985767149289</v>
      </c>
      <c r="E16" s="17">
        <f>'Datos INE'!P54</f>
        <v>0.96649690875000005</v>
      </c>
      <c r="F16">
        <f t="shared" si="0"/>
        <v>0.99070985767149133</v>
      </c>
      <c r="G16" s="18">
        <f t="shared" si="3"/>
        <v>211.92437362111684</v>
      </c>
      <c r="H16" s="20">
        <f t="shared" si="4"/>
        <v>211.92437362111701</v>
      </c>
    </row>
    <row r="17" spans="1:8">
      <c r="A17">
        <f>'Datos INE'!B55</f>
        <v>1977</v>
      </c>
      <c r="B17">
        <f t="shared" si="1"/>
        <v>1.4969920539971406</v>
      </c>
      <c r="C17">
        <f t="shared" si="2"/>
        <v>1.5296634487719327</v>
      </c>
      <c r="D17" s="22">
        <v>1.9017086000177694</v>
      </c>
      <c r="E17" s="17">
        <f>'Datos INE'!P55</f>
        <v>1.8552308418333334</v>
      </c>
      <c r="F17">
        <f t="shared" si="0"/>
        <v>1.9017086000177676</v>
      </c>
      <c r="G17" s="18">
        <f t="shared" si="3"/>
        <v>91.954141294953544</v>
      </c>
      <c r="H17" s="20">
        <f t="shared" si="4"/>
        <v>91.95414129495343</v>
      </c>
    </row>
    <row r="18" spans="1:8">
      <c r="A18">
        <f>'Datos INE'!B56</f>
        <v>1978</v>
      </c>
      <c r="B18">
        <f t="shared" si="1"/>
        <v>2.0970945578561713</v>
      </c>
      <c r="C18">
        <f t="shared" si="2"/>
        <v>2.1428630066577825</v>
      </c>
      <c r="D18" s="22">
        <v>2.6640507176220187</v>
      </c>
      <c r="E18" s="17">
        <f>'Datos INE'!P56</f>
        <v>2.5989413180833334</v>
      </c>
      <c r="F18">
        <f t="shared" si="0"/>
        <v>2.6640507176220152</v>
      </c>
      <c r="G18" s="18">
        <f t="shared" si="3"/>
        <v>40.087220386820846</v>
      </c>
      <c r="H18" s="20">
        <f t="shared" si="4"/>
        <v>40.087220386820889</v>
      </c>
    </row>
    <row r="19" spans="1:8">
      <c r="A19">
        <f>'Datos INE'!B57</f>
        <v>1979</v>
      </c>
      <c r="B19">
        <f t="shared" si="1"/>
        <v>2.7972978840073126</v>
      </c>
      <c r="C19">
        <f t="shared" si="2"/>
        <v>2.8583480567367312</v>
      </c>
      <c r="D19" s="22">
        <v>3.5535562320615868</v>
      </c>
      <c r="E19" s="17">
        <f>'Datos INE'!P57</f>
        <v>3.4667073177500005</v>
      </c>
      <c r="F19">
        <f t="shared" si="0"/>
        <v>3.5535562320615859</v>
      </c>
      <c r="G19" s="18">
        <f t="shared" si="3"/>
        <v>33.389210969435318</v>
      </c>
      <c r="H19" s="20">
        <f t="shared" si="4"/>
        <v>33.38921096943519</v>
      </c>
    </row>
    <row r="20" spans="1:8">
      <c r="A20">
        <f>'Datos INE'!B58</f>
        <v>1980</v>
      </c>
      <c r="B20">
        <f t="shared" si="1"/>
        <v>3.7802220313841497</v>
      </c>
      <c r="C20">
        <f t="shared" si="2"/>
        <v>3.8627242236930162</v>
      </c>
      <c r="D20" s="22">
        <v>4.8022170377355993</v>
      </c>
      <c r="E20" s="17">
        <f>'Datos INE'!P58</f>
        <v>4.6848508533333337</v>
      </c>
      <c r="F20">
        <f t="shared" si="0"/>
        <v>4.8022170377355922</v>
      </c>
      <c r="G20" s="18">
        <f t="shared" si="3"/>
        <v>35.138343792286044</v>
      </c>
      <c r="H20" s="20">
        <f t="shared" si="4"/>
        <v>35.138343792286214</v>
      </c>
    </row>
    <row r="21" spans="1:8">
      <c r="A21">
        <f>'Datos INE'!B59</f>
        <v>1981</v>
      </c>
      <c r="B21">
        <f t="shared" si="1"/>
        <v>4.5244282143421861</v>
      </c>
      <c r="C21">
        <f t="shared" si="2"/>
        <v>4.6231724795013003</v>
      </c>
      <c r="D21" s="22">
        <v>5.7476217207723463</v>
      </c>
      <c r="E21" s="17">
        <f>'Datos INE'!P59</f>
        <v>5.6071498459166671</v>
      </c>
      <c r="F21">
        <f t="shared" si="0"/>
        <v>5.7476217207723428</v>
      </c>
      <c r="G21" s="18">
        <f t="shared" si="3"/>
        <v>19.686837883581827</v>
      </c>
      <c r="H21" s="20">
        <f t="shared" si="4"/>
        <v>19.686837883581703</v>
      </c>
    </row>
    <row r="22" spans="1:8">
      <c r="A22">
        <f>'Datos INE'!B60</f>
        <v>1982</v>
      </c>
      <c r="B22">
        <f t="shared" si="1"/>
        <v>4.9742025517284265</v>
      </c>
      <c r="C22">
        <f t="shared" si="2"/>
        <v>5.0827630045533869</v>
      </c>
      <c r="D22" s="22">
        <v>6.3189939756823517</v>
      </c>
      <c r="E22" s="17">
        <f>'Datos INE'!P60</f>
        <v>6.1645577629166661</v>
      </c>
      <c r="F22">
        <f t="shared" si="0"/>
        <v>6.3189939756823428</v>
      </c>
      <c r="G22" s="18">
        <f t="shared" si="3"/>
        <v>9.9410205241068059</v>
      </c>
      <c r="H22" s="20">
        <f t="shared" si="4"/>
        <v>9.9410205241069036</v>
      </c>
    </row>
    <row r="23" spans="1:8">
      <c r="A23">
        <f>'Datos INE'!B61</f>
        <v>1983</v>
      </c>
      <c r="B23">
        <f t="shared" si="1"/>
        <v>6.3300307266875517</v>
      </c>
      <c r="C23">
        <f t="shared" si="2"/>
        <v>6.4681817157031336</v>
      </c>
      <c r="D23" s="22">
        <v>8.0413745945918294</v>
      </c>
      <c r="E23" s="17">
        <f>'Datos INE'!P61</f>
        <v>7.8448433995000002</v>
      </c>
      <c r="F23">
        <f t="shared" si="0"/>
        <v>8.041374594591824</v>
      </c>
      <c r="G23" s="18">
        <f t="shared" si="3"/>
        <v>27.257196723684078</v>
      </c>
      <c r="H23" s="20">
        <f t="shared" si="4"/>
        <v>27.257196723683975</v>
      </c>
    </row>
    <row r="24" spans="1:8">
      <c r="A24">
        <f>'Datos INE'!B62</f>
        <v>1984</v>
      </c>
      <c r="B24">
        <f t="shared" si="1"/>
        <v>7.5871879855211768</v>
      </c>
      <c r="C24">
        <f t="shared" si="2"/>
        <v>7.7527760480921444</v>
      </c>
      <c r="D24" s="22">
        <v>9.6384083024963569</v>
      </c>
      <c r="E24" s="17">
        <f>'Datos INE'!P62</f>
        <v>9.4028456035833319</v>
      </c>
      <c r="F24">
        <f t="shared" si="0"/>
        <v>9.6384083024963427</v>
      </c>
      <c r="G24" s="18">
        <f t="shared" si="3"/>
        <v>19.860207842805792</v>
      </c>
      <c r="H24" s="20">
        <f t="shared" si="4"/>
        <v>19.860207842805899</v>
      </c>
    </row>
    <row r="25" spans="1:8">
      <c r="A25">
        <f>'Datos INE'!B63</f>
        <v>1985</v>
      </c>
      <c r="B25">
        <f t="shared" si="1"/>
        <v>9.9167197360195249</v>
      </c>
      <c r="C25">
        <f t="shared" si="2"/>
        <v>10.133149118193842</v>
      </c>
      <c r="D25" s="22">
        <v>12.597736344424373</v>
      </c>
      <c r="E25" s="17">
        <f>'Datos INE'!P63</f>
        <v>12.289847668166665</v>
      </c>
      <c r="F25">
        <f t="shared" si="0"/>
        <v>12.597736344424398</v>
      </c>
      <c r="G25" s="18">
        <f t="shared" si="3"/>
        <v>30.703493243397777</v>
      </c>
      <c r="H25" s="20">
        <f t="shared" si="4"/>
        <v>30.703493243397329</v>
      </c>
    </row>
    <row r="26" spans="1:8">
      <c r="A26">
        <f>'Datos INE'!B64</f>
        <v>1986</v>
      </c>
      <c r="B26">
        <f t="shared" si="1"/>
        <v>11.848186009893876</v>
      </c>
      <c r="C26">
        <f t="shared" si="2"/>
        <v>12.106769054112993</v>
      </c>
      <c r="D26" s="22">
        <v>15.051380646585876</v>
      </c>
      <c r="E26" s="17">
        <f>'Datos INE'!P64</f>
        <v>14.683524903583335</v>
      </c>
      <c r="F26">
        <f t="shared" si="0"/>
        <v>15.051380646585894</v>
      </c>
      <c r="G26" s="18">
        <f t="shared" si="3"/>
        <v>19.476866597922168</v>
      </c>
      <c r="H26" s="20">
        <f t="shared" si="4"/>
        <v>19.47686659792226</v>
      </c>
    </row>
    <row r="27" spans="1:8">
      <c r="A27">
        <f>'Datos INE'!B65</f>
        <v>1987</v>
      </c>
      <c r="B27">
        <f t="shared" si="1"/>
        <v>14.203701131312544</v>
      </c>
      <c r="C27">
        <f t="shared" si="2"/>
        <v>14.513692574276579</v>
      </c>
      <c r="D27" s="22">
        <v>18.043716746108242</v>
      </c>
      <c r="E27" s="17">
        <f>'Datos INE'!P65</f>
        <v>17.602728308833335</v>
      </c>
      <c r="F27">
        <f t="shared" si="0"/>
        <v>18.04371674610822</v>
      </c>
      <c r="G27" s="18">
        <f t="shared" si="3"/>
        <v>19.88080807856705</v>
      </c>
      <c r="H27" s="20">
        <f t="shared" si="4"/>
        <v>19.880808078567334</v>
      </c>
    </row>
    <row r="28" spans="1:8">
      <c r="A28">
        <f>'Datos INE'!B66</f>
        <v>1988</v>
      </c>
      <c r="B28">
        <f t="shared" si="1"/>
        <v>16.289423664772791</v>
      </c>
      <c r="C28">
        <f t="shared" si="2"/>
        <v>16.644935365576142</v>
      </c>
      <c r="D28" s="22">
        <v>20.693320976499017</v>
      </c>
      <c r="E28" s="17">
        <f>'Datos INE'!P66</f>
        <v>20.187576211833335</v>
      </c>
      <c r="F28">
        <f t="shared" si="0"/>
        <v>20.693320976498971</v>
      </c>
      <c r="G28" s="18">
        <f t="shared" si="3"/>
        <v>14.684359479109164</v>
      </c>
      <c r="H28" s="20">
        <f t="shared" si="4"/>
        <v>14.684359479109284</v>
      </c>
    </row>
    <row r="29" spans="1:8">
      <c r="A29">
        <f>'Datos INE'!B67</f>
        <v>1989</v>
      </c>
      <c r="B29">
        <f t="shared" si="1"/>
        <v>19.063177155176998</v>
      </c>
      <c r="C29">
        <f t="shared" si="2"/>
        <v>19.479225179503899</v>
      </c>
      <c r="D29" s="22">
        <v>24.216967513530712</v>
      </c>
      <c r="E29" s="17">
        <f>'Datos INE'!P67</f>
        <v>23.6251048275</v>
      </c>
      <c r="F29">
        <f t="shared" si="0"/>
        <v>24.21696751353069</v>
      </c>
      <c r="G29" s="18">
        <f t="shared" si="3"/>
        <v>17.027941242652457</v>
      </c>
      <c r="H29" s="20">
        <f t="shared" si="4"/>
        <v>17.027941242652297</v>
      </c>
    </row>
    <row r="30" spans="1:8">
      <c r="A30">
        <f>'Datos INE'!B68</f>
        <v>1990</v>
      </c>
      <c r="B30">
        <f t="shared" si="1"/>
        <v>24.02655704224048</v>
      </c>
      <c r="C30">
        <f t="shared" si="2"/>
        <v>24.550929318038541</v>
      </c>
      <c r="D30" s="22">
        <v>30.522212882857087</v>
      </c>
      <c r="E30" s="17">
        <f>'Datos INE'!P68</f>
        <v>29.776250000000001</v>
      </c>
      <c r="F30">
        <f t="shared" si="0"/>
        <v>30.522212882857026</v>
      </c>
      <c r="G30" s="18">
        <f t="shared" si="3"/>
        <v>26.036477795179856</v>
      </c>
      <c r="H30" s="20">
        <f t="shared" si="4"/>
        <v>26.036477795179991</v>
      </c>
    </row>
    <row r="31" spans="1:8">
      <c r="A31">
        <f>'Datos INE'!B69</f>
        <v>1991</v>
      </c>
      <c r="B31">
        <f t="shared" si="1"/>
        <v>29.260603118142537</v>
      </c>
      <c r="C31">
        <f t="shared" si="2"/>
        <v>29.899206852389987</v>
      </c>
      <c r="D31" s="22">
        <v>37.171299902961742</v>
      </c>
      <c r="E31" s="17">
        <f>'Datos INE'!P69</f>
        <v>36.262833333333333</v>
      </c>
      <c r="F31">
        <f t="shared" si="0"/>
        <v>37.171299902961721</v>
      </c>
      <c r="G31" s="18">
        <f t="shared" si="3"/>
        <v>21.784419909603567</v>
      </c>
      <c r="H31" s="20">
        <f t="shared" si="4"/>
        <v>21.784419909603407</v>
      </c>
    </row>
    <row r="32" spans="1:8">
      <c r="A32">
        <f>'Datos INE'!B70</f>
        <v>1992</v>
      </c>
      <c r="B32">
        <f t="shared" si="1"/>
        <v>33.774286193349127</v>
      </c>
      <c r="C32">
        <f t="shared" si="2"/>
        <v>34.511399683372915</v>
      </c>
      <c r="D32" s="22">
        <v>42.905271502180007</v>
      </c>
      <c r="E32" s="17">
        <f>'Datos INE'!P70</f>
        <v>41.856666666666662</v>
      </c>
      <c r="F32">
        <f t="shared" si="0"/>
        <v>42.905271502179943</v>
      </c>
      <c r="G32" s="18">
        <f t="shared" si="3"/>
        <v>15.425803278839204</v>
      </c>
      <c r="H32" s="20">
        <f t="shared" si="4"/>
        <v>15.425803278839306</v>
      </c>
    </row>
    <row r="33" spans="1:8">
      <c r="A33">
        <f>'Datos INE'!B71</f>
        <v>1993</v>
      </c>
      <c r="B33">
        <f t="shared" si="1"/>
        <v>38.072996757286788</v>
      </c>
      <c r="C33">
        <f t="shared" si="2"/>
        <v>38.903928293626834</v>
      </c>
      <c r="D33" s="22">
        <v>48.366152090423334</v>
      </c>
      <c r="E33" s="17">
        <f>'Datos INE'!P71</f>
        <v>47.184083333333326</v>
      </c>
      <c r="F33">
        <f t="shared" si="0"/>
        <v>48.36615209042327</v>
      </c>
      <c r="G33" s="18">
        <f t="shared" si="3"/>
        <v>12.72776140797961</v>
      </c>
      <c r="H33" s="20">
        <f t="shared" si="4"/>
        <v>12.72776140797958</v>
      </c>
    </row>
    <row r="34" spans="1:8">
      <c r="A34">
        <f>'Datos INE'!B72</f>
        <v>1994</v>
      </c>
      <c r="B34">
        <f t="shared" si="1"/>
        <v>42.429737123296732</v>
      </c>
      <c r="C34">
        <f t="shared" si="2"/>
        <v>43.3557531886756</v>
      </c>
      <c r="D34" s="22">
        <v>53.900751021635493</v>
      </c>
      <c r="E34" s="17">
        <f>'Datos INE'!P72</f>
        <v>52.583416666666665</v>
      </c>
      <c r="F34">
        <f t="shared" si="0"/>
        <v>53.900751021635443</v>
      </c>
      <c r="G34" s="18">
        <f t="shared" si="3"/>
        <v>11.443124358673224</v>
      </c>
      <c r="H34" s="20">
        <f t="shared" si="4"/>
        <v>11.443124358673199</v>
      </c>
    </row>
    <row r="35" spans="1:8">
      <c r="A35">
        <f>'Datos INE'!B73</f>
        <v>1995</v>
      </c>
      <c r="B35">
        <f t="shared" si="1"/>
        <v>45.92282189508154</v>
      </c>
      <c r="C35">
        <f t="shared" si="2"/>
        <v>46.9250734696978</v>
      </c>
      <c r="D35" s="22">
        <v>58.338202331652248</v>
      </c>
      <c r="E35" s="17">
        <f>'Datos INE'!P73</f>
        <v>56.912416666666665</v>
      </c>
      <c r="F35">
        <f t="shared" si="0"/>
        <v>58.338202331652248</v>
      </c>
      <c r="G35" s="18">
        <f t="shared" si="3"/>
        <v>8.2326335457471558</v>
      </c>
      <c r="H35" s="20">
        <f t="shared" ref="H35:H55" si="5">(D35-D34)/D34*100</f>
        <v>8.2326335457470403</v>
      </c>
    </row>
    <row r="36" spans="1:8">
      <c r="A36">
        <f>'Datos INE'!B74</f>
        <v>1996</v>
      </c>
      <c r="B36">
        <f t="shared" si="1"/>
        <v>49.302335014838519</v>
      </c>
      <c r="C36">
        <f t="shared" si="2"/>
        <v>50.378343432042797</v>
      </c>
      <c r="D36" s="22">
        <v>62.63137753358756</v>
      </c>
      <c r="E36" s="17">
        <f>'Datos INE'!P74</f>
        <v>61.100666666666662</v>
      </c>
      <c r="F36">
        <f t="shared" si="0"/>
        <v>62.631377533587539</v>
      </c>
      <c r="G36" s="18">
        <f t="shared" si="3"/>
        <v>7.3591146630275412</v>
      </c>
      <c r="H36" s="20">
        <f t="shared" si="5"/>
        <v>7.3591146630275706</v>
      </c>
    </row>
    <row r="37" spans="1:8">
      <c r="A37">
        <f>'Datos INE'!B75</f>
        <v>1997</v>
      </c>
      <c r="B37">
        <f t="shared" si="1"/>
        <v>52.326474433608304</v>
      </c>
      <c r="C37">
        <f t="shared" si="2"/>
        <v>53.468483770818018</v>
      </c>
      <c r="D37" s="22">
        <v>66.473102628234074</v>
      </c>
      <c r="E37" s="17">
        <f>'Datos INE'!P75</f>
        <v>64.848500000000001</v>
      </c>
      <c r="F37">
        <f t="shared" si="0"/>
        <v>66.473102628234031</v>
      </c>
      <c r="G37" s="18">
        <f t="shared" si="3"/>
        <v>6.1338665153680916</v>
      </c>
      <c r="H37" s="20">
        <f t="shared" si="5"/>
        <v>6.1338665153681111</v>
      </c>
    </row>
    <row r="38" spans="1:8">
      <c r="A38">
        <f>'Datos INE'!B76</f>
        <v>1998</v>
      </c>
      <c r="B38">
        <f t="shared" si="1"/>
        <v>55.00048502342063</v>
      </c>
      <c r="C38">
        <f t="shared" si="2"/>
        <v>56.20085382578479</v>
      </c>
      <c r="D38" s="22">
        <v>69.870040455396648</v>
      </c>
      <c r="E38" s="17">
        <f>'Datos INE'!P76</f>
        <v>68.162416666666658</v>
      </c>
      <c r="F38">
        <f t="shared" si="0"/>
        <v>69.870040455396548</v>
      </c>
      <c r="G38" s="18">
        <f t="shared" si="3"/>
        <v>5.1102441331205144</v>
      </c>
      <c r="H38" s="20">
        <f t="shared" si="5"/>
        <v>5.1102441331206112</v>
      </c>
    </row>
    <row r="39" spans="1:8">
      <c r="A39">
        <f>'Datos INE'!B77</f>
        <v>1999</v>
      </c>
      <c r="B39">
        <f t="shared" si="1"/>
        <v>56.835786782123463</v>
      </c>
      <c r="C39">
        <f t="shared" si="2"/>
        <v>58.076210485333178</v>
      </c>
      <c r="D39" s="22">
        <v>72.201521860948304</v>
      </c>
      <c r="E39" s="17">
        <f>'Datos INE'!P77</f>
        <v>70.436916666666676</v>
      </c>
      <c r="F39">
        <f t="shared" si="0"/>
        <v>72.201521860948247</v>
      </c>
      <c r="G39" s="18">
        <f t="shared" si="3"/>
        <v>3.3368828618899484</v>
      </c>
      <c r="H39" s="20">
        <f t="shared" si="5"/>
        <v>3.3368828618898796</v>
      </c>
    </row>
    <row r="40" spans="1:8">
      <c r="A40">
        <f>'Datos INE'!B78</f>
        <v>2000</v>
      </c>
      <c r="B40">
        <f t="shared" si="1"/>
        <v>59.0201414985982</v>
      </c>
      <c r="C40">
        <f t="shared" si="2"/>
        <v>60.308238076944143</v>
      </c>
      <c r="D40" s="22">
        <v>74.976423797613705</v>
      </c>
      <c r="E40" s="17">
        <f>'Datos INE'!P78</f>
        <v>73.143999999999991</v>
      </c>
      <c r="F40">
        <f t="shared" si="0"/>
        <v>74.976423797613663</v>
      </c>
      <c r="G40" s="18">
        <f t="shared" si="3"/>
        <v>3.8432734728355968</v>
      </c>
      <c r="H40" s="20">
        <f t="shared" si="5"/>
        <v>3.8432734728355697</v>
      </c>
    </row>
    <row r="41" spans="1:8">
      <c r="A41">
        <f>'Datos INE'!B79</f>
        <v>2001</v>
      </c>
      <c r="B41">
        <f t="shared" si="1"/>
        <v>61.126630038016508</v>
      </c>
      <c r="C41">
        <f t="shared" si="2"/>
        <v>62.460700085945099</v>
      </c>
      <c r="D41" s="22">
        <v>77.652408189484305</v>
      </c>
      <c r="E41" s="17">
        <f>'Datos INE'!P79</f>
        <v>75.754583333333343</v>
      </c>
      <c r="F41">
        <f t="shared" si="0"/>
        <v>77.652408189484348</v>
      </c>
      <c r="G41" s="18">
        <f t="shared" si="3"/>
        <v>3.5691011338364769</v>
      </c>
      <c r="H41" s="20">
        <f t="shared" si="5"/>
        <v>3.5691011338363792</v>
      </c>
    </row>
    <row r="42" spans="1:8">
      <c r="A42">
        <f>'Datos INE'!B80</f>
        <v>2002</v>
      </c>
      <c r="B42">
        <f t="shared" si="1"/>
        <v>62.648315346122573</v>
      </c>
      <c r="C42">
        <f t="shared" si="2"/>
        <v>64.015595711561787</v>
      </c>
      <c r="D42" s="22">
        <v>79.585485943116467</v>
      </c>
      <c r="E42" s="17">
        <f>'Datos INE'!P80</f>
        <v>77.640416666666667</v>
      </c>
      <c r="F42">
        <f t="shared" si="0"/>
        <v>79.585485943116424</v>
      </c>
      <c r="G42" s="18">
        <f t="shared" si="3"/>
        <v>2.4893983312340704</v>
      </c>
      <c r="H42" s="20">
        <f t="shared" si="5"/>
        <v>2.4893983312341619</v>
      </c>
    </row>
    <row r="43" spans="1:8">
      <c r="A43">
        <f>'Datos INE'!B81</f>
        <v>2003</v>
      </c>
      <c r="B43">
        <f t="shared" si="1"/>
        <v>64.408844057427544</v>
      </c>
      <c r="C43">
        <f t="shared" si="2"/>
        <v>65.814547424769685</v>
      </c>
      <c r="D43" s="22">
        <v>81.821979170937738</v>
      </c>
      <c r="E43" s="17">
        <f>'Datos INE'!P81</f>
        <v>79.822249999999997</v>
      </c>
      <c r="F43">
        <f t="shared" si="0"/>
        <v>81.821979170937723</v>
      </c>
      <c r="G43" s="18">
        <f t="shared" si="3"/>
        <v>2.8101772594814731</v>
      </c>
      <c r="H43" s="20">
        <f t="shared" si="5"/>
        <v>2.8101772594814571</v>
      </c>
    </row>
    <row r="44" spans="1:8">
      <c r="A44">
        <f>'Datos INE'!B82</f>
        <v>2004</v>
      </c>
      <c r="B44">
        <f t="shared" si="1"/>
        <v>65.088189469172761</v>
      </c>
      <c r="C44">
        <f t="shared" si="2"/>
        <v>66.508719342825557</v>
      </c>
      <c r="D44" s="22">
        <v>82.684987767709472</v>
      </c>
      <c r="E44" s="17">
        <f>'Datos INE'!P82</f>
        <v>80.664166666666674</v>
      </c>
      <c r="F44">
        <f t="shared" si="0"/>
        <v>82.684987767709501</v>
      </c>
      <c r="G44" s="18">
        <f t="shared" si="3"/>
        <v>1.0547393322872718</v>
      </c>
      <c r="H44" s="20">
        <f t="shared" si="5"/>
        <v>1.0547393322872176</v>
      </c>
    </row>
    <row r="45" spans="1:8">
      <c r="A45">
        <f>'Datos INE'!B83</f>
        <v>2005</v>
      </c>
      <c r="B45">
        <f t="shared" si="1"/>
        <v>67.075054581144371</v>
      </c>
      <c r="C45">
        <f t="shared" si="2"/>
        <v>68.538947179578599</v>
      </c>
      <c r="D45" s="22">
        <v>85.209008159416157</v>
      </c>
      <c r="E45" s="17">
        <f>'Datos INE'!P83</f>
        <v>83.126500000000007</v>
      </c>
      <c r="F45">
        <f t="shared" si="0"/>
        <v>85.209008159416143</v>
      </c>
      <c r="G45" s="18">
        <f t="shared" si="3"/>
        <v>3.0525739434073369</v>
      </c>
      <c r="H45" s="20">
        <f t="shared" si="5"/>
        <v>3.0525739434073875</v>
      </c>
    </row>
    <row r="46" spans="1:8">
      <c r="A46">
        <f>'Datos INE'!B84</f>
        <v>2006</v>
      </c>
      <c r="B46">
        <f t="shared" si="1"/>
        <v>69.350253170851602</v>
      </c>
      <c r="C46">
        <f t="shared" si="2"/>
        <v>70.863801284234569</v>
      </c>
      <c r="D46" s="22">
        <v>88.09931389834216</v>
      </c>
      <c r="E46" s="17">
        <f>'Datos INE'!P84</f>
        <v>85.94616666666667</v>
      </c>
      <c r="F46">
        <f t="shared" si="0"/>
        <v>88.09931389834216</v>
      </c>
      <c r="G46" s="18">
        <f t="shared" si="3"/>
        <v>3.3920189911359948</v>
      </c>
      <c r="H46" s="20">
        <f t="shared" si="5"/>
        <v>3.3920189911359797</v>
      </c>
    </row>
    <row r="47" spans="1:8">
      <c r="A47">
        <f>'Datos INE'!B85</f>
        <v>2007</v>
      </c>
      <c r="B47">
        <f t="shared" si="1"/>
        <v>72.407072176883403</v>
      </c>
      <c r="C47">
        <f t="shared" si="2"/>
        <v>73.987334432291689</v>
      </c>
      <c r="D47" s="22">
        <v>91.982553610234135</v>
      </c>
      <c r="E47" s="17">
        <f>'Datos INE'!P85</f>
        <v>89.734500000000011</v>
      </c>
      <c r="F47">
        <f t="shared" si="0"/>
        <v>91.982553610234135</v>
      </c>
      <c r="G47" s="18">
        <f t="shared" si="3"/>
        <v>4.4077979045022451</v>
      </c>
      <c r="H47" s="20">
        <f t="shared" si="5"/>
        <v>4.407797904502238</v>
      </c>
    </row>
    <row r="48" spans="1:8">
      <c r="A48">
        <f>'Datos INE'!B86</f>
        <v>2008</v>
      </c>
      <c r="B48">
        <f t="shared" si="1"/>
        <v>78.718267035399265</v>
      </c>
      <c r="C48">
        <f t="shared" si="2"/>
        <v>80.436269192748014</v>
      </c>
      <c r="D48" s="22">
        <v>100</v>
      </c>
      <c r="E48" s="17">
        <f>'Datos INE'!P86</f>
        <v>97.555999999999997</v>
      </c>
      <c r="F48">
        <f t="shared" si="0"/>
        <v>100</v>
      </c>
      <c r="G48" s="18">
        <f t="shared" si="3"/>
        <v>8.716268547771465</v>
      </c>
      <c r="H48" s="20">
        <f t="shared" si="5"/>
        <v>8.7162685477714668</v>
      </c>
    </row>
    <row r="49" spans="1:8">
      <c r="A49">
        <f>'Datos INE'!B87</f>
        <v>2009</v>
      </c>
      <c r="B49">
        <f t="shared" si="1"/>
        <v>78.774756488772155</v>
      </c>
      <c r="C49">
        <f t="shared" si="2"/>
        <v>80.493991511203134</v>
      </c>
      <c r="D49" s="22">
        <v>100.07176155611693</v>
      </c>
      <c r="E49" s="17">
        <f>'Datos INE'!P87</f>
        <v>99.002500000000012</v>
      </c>
      <c r="F49">
        <f t="shared" si="0"/>
        <v>101.48273811964413</v>
      </c>
      <c r="G49" s="18">
        <f t="shared" si="3"/>
        <v>1.4827381196441167</v>
      </c>
      <c r="H49" s="20">
        <f t="shared" si="5"/>
        <v>7.1761556116925362E-2</v>
      </c>
    </row>
    <row r="50" spans="1:8">
      <c r="A50">
        <v>2010</v>
      </c>
      <c r="B50">
        <f t="shared" si="1"/>
        <v>79.885452787856366</v>
      </c>
      <c r="C50">
        <f t="shared" si="2"/>
        <v>81.628928418088435</v>
      </c>
      <c r="D50" s="22">
        <v>101.4827381196441</v>
      </c>
      <c r="G50"/>
      <c r="H50" s="20">
        <f t="shared" si="5"/>
        <v>1.4099647508812387</v>
      </c>
    </row>
    <row r="51" spans="1:8">
      <c r="A51">
        <v>2011</v>
      </c>
      <c r="B51">
        <f t="shared" si="1"/>
        <v>82.553880953209301</v>
      </c>
      <c r="C51">
        <f t="shared" si="2"/>
        <v>84.355594213885453</v>
      </c>
      <c r="D51" s="22">
        <v>104.87258429620303</v>
      </c>
      <c r="G51"/>
      <c r="H51" s="20">
        <f t="shared" si="5"/>
        <v>3.3403180081349793</v>
      </c>
    </row>
    <row r="52" spans="1:8">
      <c r="A52">
        <v>2012</v>
      </c>
      <c r="B52">
        <f t="shared" si="1"/>
        <v>85.035880188928289</v>
      </c>
      <c r="C52">
        <f t="shared" si="2"/>
        <v>86.891762325547631</v>
      </c>
      <c r="D52" s="22">
        <v>108.02559989117648</v>
      </c>
      <c r="G52"/>
      <c r="H52" s="20">
        <f t="shared" si="5"/>
        <v>3.0065203562334739</v>
      </c>
    </row>
    <row r="53" spans="1:8">
      <c r="A53">
        <v>2013</v>
      </c>
      <c r="B53">
        <f t="shared" si="1"/>
        <v>86.559477180757412</v>
      </c>
      <c r="C53">
        <f t="shared" si="2"/>
        <v>88.448611356801294</v>
      </c>
      <c r="D53" s="22">
        <v>109.96110615828469</v>
      </c>
      <c r="G53"/>
      <c r="H53" s="20">
        <f t="shared" si="5"/>
        <v>1.7917107325097128</v>
      </c>
    </row>
    <row r="54" spans="1:8">
      <c r="A54">
        <v>2014</v>
      </c>
      <c r="B54">
        <f t="shared" si="1"/>
        <v>90.363766202851735</v>
      </c>
      <c r="C54">
        <f t="shared" si="2"/>
        <v>92.335927825932743</v>
      </c>
      <c r="D54" s="22">
        <v>114.79389677394134</v>
      </c>
      <c r="G54"/>
      <c r="H54" s="20">
        <f t="shared" si="5"/>
        <v>4.3950000000000333</v>
      </c>
    </row>
    <row r="55" spans="1:8">
      <c r="A55">
        <v>2015</v>
      </c>
      <c r="B55">
        <f t="shared" si="1"/>
        <v>94.293566466858536</v>
      </c>
      <c r="C55">
        <f t="shared" si="2"/>
        <v>96.351494781531926</v>
      </c>
      <c r="D55" s="22">
        <v>119.78613099352799</v>
      </c>
      <c r="G55"/>
      <c r="H55" s="20">
        <f t="shared" si="5"/>
        <v>4.348867282916304</v>
      </c>
    </row>
    <row r="56" spans="1:8">
      <c r="A56">
        <v>2016</v>
      </c>
      <c r="B56">
        <f t="shared" si="1"/>
        <v>97.864144900564781</v>
      </c>
      <c r="C56">
        <f t="shared" si="2"/>
        <v>100</v>
      </c>
      <c r="D56" s="23">
        <v>124.32202662255725</v>
      </c>
    </row>
    <row r="57" spans="1:8">
      <c r="A57">
        <v>2017</v>
      </c>
      <c r="B57">
        <f t="shared" si="1"/>
        <v>100</v>
      </c>
      <c r="C57">
        <f t="shared" si="2"/>
        <v>102.18246948522909</v>
      </c>
      <c r="D57" s="23">
        <v>127.03531691701295</v>
      </c>
    </row>
  </sheetData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4" workbookViewId="0">
      <selection activeCell="E4" sqref="E4"/>
    </sheetView>
  </sheetViews>
  <sheetFormatPr baseColWidth="10" defaultRowHeight="12" x14ac:dyDescent="0"/>
  <cols>
    <col min="1" max="1" width="16" customWidth="1"/>
    <col min="2" max="2" width="20" customWidth="1"/>
    <col min="7" max="7" width="11.1640625" bestFit="1" customWidth="1"/>
  </cols>
  <sheetData>
    <row r="1" spans="1:7" ht="24">
      <c r="A1" t="s">
        <v>73</v>
      </c>
      <c r="B1" s="13" t="s">
        <v>72</v>
      </c>
      <c r="C1" t="s">
        <v>74</v>
      </c>
      <c r="D1" t="s">
        <v>75</v>
      </c>
      <c r="E1" t="s">
        <v>76</v>
      </c>
    </row>
    <row r="2" spans="1:7">
      <c r="A2" s="12" t="s">
        <v>16</v>
      </c>
      <c r="B2" s="12">
        <v>11.563889890735201</v>
      </c>
    </row>
    <row r="3" spans="1:7">
      <c r="A3" s="12" t="s">
        <v>17</v>
      </c>
      <c r="B3" s="12">
        <v>7.6842032048528397</v>
      </c>
    </row>
    <row r="4" spans="1:7">
      <c r="A4" s="12" t="s">
        <v>18</v>
      </c>
      <c r="B4" s="12">
        <v>13.905478972451499</v>
      </c>
      <c r="C4">
        <v>100</v>
      </c>
      <c r="D4">
        <f>C4/$C$42*100</f>
        <v>1.768063682598713E-4</v>
      </c>
      <c r="E4">
        <f t="shared" ref="E4:E35" si="0">D4/$D$50*100</f>
        <v>1.3256309196769066E-4</v>
      </c>
      <c r="F4" s="22"/>
      <c r="G4" s="1"/>
    </row>
    <row r="5" spans="1:7">
      <c r="A5" s="12" t="s">
        <v>19</v>
      </c>
      <c r="B5" s="12">
        <v>44.2374695449843</v>
      </c>
      <c r="C5">
        <f>C4*(1+B5/100)</f>
        <v>144.23746954498432</v>
      </c>
      <c r="D5">
        <f t="shared" ref="D5:D59" si="1">C5/$C$42*100</f>
        <v>2.5502103157242471E-4</v>
      </c>
      <c r="E5">
        <f t="shared" si="0"/>
        <v>1.9120564940478741E-4</v>
      </c>
      <c r="F5" s="22"/>
      <c r="G5" s="1"/>
    </row>
    <row r="6" spans="1:7">
      <c r="A6" s="12" t="s">
        <v>20</v>
      </c>
      <c r="B6" s="12">
        <v>45.980170577883399</v>
      </c>
      <c r="C6">
        <f>C5*(1+B6/100)</f>
        <v>210.55810407899074</v>
      </c>
      <c r="D6">
        <f t="shared" si="1"/>
        <v>3.7228013689890346E-4</v>
      </c>
      <c r="E6">
        <f t="shared" si="0"/>
        <v>2.7912233315565831E-4</v>
      </c>
      <c r="F6" s="22"/>
      <c r="G6" s="1"/>
    </row>
    <row r="7" spans="1:7">
      <c r="A7" s="12" t="s">
        <v>21</v>
      </c>
      <c r="B7" s="12">
        <v>28.844258198736998</v>
      </c>
      <c r="C7">
        <f t="shared" ref="C7:C59" si="2">C6*(1+B7/100)</f>
        <v>271.29202727790022</v>
      </c>
      <c r="D7">
        <f t="shared" si="1"/>
        <v>4.7966158080863479E-4</v>
      </c>
      <c r="E7">
        <f t="shared" si="0"/>
        <v>3.5963309962141533E-4</v>
      </c>
      <c r="F7" s="22"/>
      <c r="G7" s="1"/>
    </row>
    <row r="8" spans="1:7">
      <c r="A8" s="12" t="s">
        <v>22</v>
      </c>
      <c r="B8" s="12">
        <v>22.870537779884799</v>
      </c>
      <c r="C8">
        <f t="shared" si="2"/>
        <v>333.33797287030774</v>
      </c>
      <c r="D8">
        <f t="shared" si="1"/>
        <v>5.8936276386306618E-4</v>
      </c>
      <c r="E8">
        <f t="shared" si="0"/>
        <v>4.4188312353930179E-4</v>
      </c>
      <c r="F8" s="22"/>
      <c r="G8" s="1"/>
    </row>
    <row r="9" spans="1:7">
      <c r="A9" s="12" t="s">
        <v>23</v>
      </c>
      <c r="B9" s="12">
        <v>18.141168319672101</v>
      </c>
      <c r="C9">
        <f t="shared" si="2"/>
        <v>393.80937560209316</v>
      </c>
      <c r="D9">
        <f t="shared" si="1"/>
        <v>6.9628005486893662E-4</v>
      </c>
      <c r="E9">
        <f t="shared" si="0"/>
        <v>5.2204588475679111E-4</v>
      </c>
      <c r="F9" s="22"/>
      <c r="G9" s="1"/>
    </row>
    <row r="10" spans="1:7">
      <c r="A10" s="12" t="s">
        <v>24</v>
      </c>
      <c r="B10" s="12">
        <v>26.6309849798205</v>
      </c>
      <c r="C10">
        <f t="shared" si="2"/>
        <v>498.6846912678115</v>
      </c>
      <c r="D10">
        <f t="shared" si="1"/>
        <v>8.8170629169856906E-4</v>
      </c>
      <c r="E10">
        <f t="shared" si="0"/>
        <v>6.6107184591414315E-4</v>
      </c>
      <c r="F10" s="22"/>
      <c r="G10" s="1"/>
    </row>
    <row r="11" spans="1:7">
      <c r="A11" s="12" t="s">
        <v>25</v>
      </c>
      <c r="B11" s="12">
        <v>30.649272649907701</v>
      </c>
      <c r="C11">
        <f t="shared" si="2"/>
        <v>651.52792195783343</v>
      </c>
      <c r="D11">
        <f t="shared" si="1"/>
        <v>1.1519428570126538E-3</v>
      </c>
      <c r="E11">
        <f t="shared" si="0"/>
        <v>8.6368555838014659E-4</v>
      </c>
      <c r="F11" s="22"/>
      <c r="G11" s="1"/>
    </row>
    <row r="12" spans="1:7">
      <c r="A12" s="12" t="s">
        <v>26</v>
      </c>
      <c r="B12" s="12">
        <v>32.511575350424799</v>
      </c>
      <c r="C12">
        <f t="shared" si="2"/>
        <v>863.34991323421127</v>
      </c>
      <c r="D12">
        <f t="shared" si="1"/>
        <v>1.5264576269641589E-3</v>
      </c>
      <c r="E12">
        <f t="shared" si="0"/>
        <v>1.1444833394836451E-3</v>
      </c>
      <c r="F12" s="22"/>
      <c r="G12" s="1"/>
    </row>
    <row r="13" spans="1:7">
      <c r="A13" s="12" t="s">
        <v>27</v>
      </c>
      <c r="B13" s="12">
        <v>20.058939498047899</v>
      </c>
      <c r="C13">
        <f t="shared" si="2"/>
        <v>1036.5287499863107</v>
      </c>
      <c r="D13">
        <f t="shared" si="1"/>
        <v>1.8326488388202371E-3</v>
      </c>
      <c r="E13">
        <f t="shared" si="0"/>
        <v>1.3740545601159074E-3</v>
      </c>
      <c r="F13" s="22"/>
      <c r="G13" s="1"/>
    </row>
    <row r="14" spans="1:7">
      <c r="A14" s="12" t="s">
        <v>28</v>
      </c>
      <c r="B14" s="12">
        <v>77.805036681090797</v>
      </c>
      <c r="C14">
        <f t="shared" si="2"/>
        <v>1843.0003241232116</v>
      </c>
      <c r="D14">
        <f t="shared" si="1"/>
        <v>3.258541940099907E-3</v>
      </c>
      <c r="E14">
        <f t="shared" si="0"/>
        <v>2.4431382146322899E-3</v>
      </c>
      <c r="F14" s="22"/>
      <c r="G14" s="1"/>
    </row>
    <row r="15" spans="1:7">
      <c r="A15" s="12" t="s">
        <v>29</v>
      </c>
      <c r="B15" s="12">
        <v>352.82797693168197</v>
      </c>
      <c r="C15">
        <f t="shared" si="2"/>
        <v>8345.6210825714807</v>
      </c>
      <c r="D15">
        <f t="shared" si="1"/>
        <v>1.4755589544824789E-2</v>
      </c>
      <c r="E15">
        <f t="shared" si="0"/>
        <v>1.1063213350964213E-2</v>
      </c>
      <c r="F15" s="22"/>
      <c r="G15" s="1"/>
    </row>
    <row r="16" spans="1:7">
      <c r="A16" s="12" t="s">
        <v>30</v>
      </c>
      <c r="B16" s="12">
        <v>504.733892701174</v>
      </c>
      <c r="C16">
        <f t="shared" si="2"/>
        <v>50468.799242724373</v>
      </c>
      <c r="D16">
        <f t="shared" si="1"/>
        <v>8.9232051045426392E-2</v>
      </c>
      <c r="E16">
        <f t="shared" si="0"/>
        <v>6.6903000755121886E-2</v>
      </c>
      <c r="F16" s="22"/>
      <c r="G16" s="1"/>
    </row>
    <row r="17" spans="1:7">
      <c r="A17" s="12" t="s">
        <v>31</v>
      </c>
      <c r="B17" s="12">
        <v>374.73535407878097</v>
      </c>
      <c r="C17">
        <f t="shared" si="2"/>
        <v>239593.23278425669</v>
      </c>
      <c r="D17">
        <f t="shared" si="1"/>
        <v>0.42361609348226359</v>
      </c>
      <c r="E17">
        <f t="shared" si="0"/>
        <v>0.31761219752415737</v>
      </c>
      <c r="F17" s="22"/>
      <c r="G17" s="1"/>
    </row>
    <row r="18" spans="1:7">
      <c r="A18" s="12" t="s">
        <v>32</v>
      </c>
      <c r="B18" s="12">
        <v>211.92437362111701</v>
      </c>
      <c r="C18">
        <f t="shared" si="2"/>
        <v>747349.69060087751</v>
      </c>
      <c r="D18">
        <f t="shared" si="1"/>
        <v>1.3213618461527963</v>
      </c>
      <c r="E18">
        <f t="shared" si="0"/>
        <v>0.99070985767149289</v>
      </c>
      <c r="F18" s="22"/>
      <c r="G18" s="1"/>
    </row>
    <row r="19" spans="1:7">
      <c r="A19" s="12" t="s">
        <v>33</v>
      </c>
      <c r="B19" s="12">
        <v>91.954141294953402</v>
      </c>
      <c r="C19">
        <f t="shared" si="2"/>
        <v>1434568.6810634055</v>
      </c>
      <c r="D19">
        <f t="shared" si="1"/>
        <v>2.5364087851817434</v>
      </c>
      <c r="E19">
        <f t="shared" si="0"/>
        <v>1.9017086000177694</v>
      </c>
      <c r="F19" s="22"/>
      <c r="G19" s="1"/>
    </row>
    <row r="20" spans="1:7">
      <c r="A20" s="12" t="s">
        <v>34</v>
      </c>
      <c r="B20" s="12">
        <v>40.087220386820903</v>
      </c>
      <c r="C20">
        <f t="shared" si="2"/>
        <v>2009647.3898416029</v>
      </c>
      <c r="D20">
        <f t="shared" si="1"/>
        <v>3.5531845648082356</v>
      </c>
      <c r="E20">
        <f t="shared" si="0"/>
        <v>2.6640507176220187</v>
      </c>
      <c r="F20" s="22"/>
      <c r="G20" s="1"/>
    </row>
    <row r="21" spans="1:7">
      <c r="A21" s="12" t="s">
        <v>35</v>
      </c>
      <c r="B21" s="12">
        <v>33.389210969435197</v>
      </c>
      <c r="C21">
        <f t="shared" si="2"/>
        <v>2680652.7965775635</v>
      </c>
      <c r="D21">
        <f t="shared" si="1"/>
        <v>4.7395648552854652</v>
      </c>
      <c r="E21">
        <f t="shared" si="0"/>
        <v>3.5535562320615868</v>
      </c>
      <c r="F21" s="22"/>
      <c r="G21" s="1"/>
    </row>
    <row r="22" spans="1:7">
      <c r="A22" s="12" t="s">
        <v>36</v>
      </c>
      <c r="B22" s="12">
        <v>35.1383437922862</v>
      </c>
      <c r="C22">
        <f t="shared" si="2"/>
        <v>3622589.7921165223</v>
      </c>
      <c r="D22">
        <f t="shared" si="1"/>
        <v>6.4049694483940449</v>
      </c>
      <c r="E22">
        <f t="shared" si="0"/>
        <v>4.8022170377355993</v>
      </c>
      <c r="F22" s="22"/>
      <c r="G22" s="1"/>
    </row>
    <row r="23" spans="1:7">
      <c r="A23" s="12" t="s">
        <v>37</v>
      </c>
      <c r="B23" s="12">
        <v>19.686837883581699</v>
      </c>
      <c r="C23">
        <f t="shared" si="2"/>
        <v>4335763.1716776816</v>
      </c>
      <c r="D23">
        <f t="shared" si="1"/>
        <v>7.665905400192317</v>
      </c>
      <c r="E23">
        <f t="shared" si="0"/>
        <v>5.7476217207723463</v>
      </c>
      <c r="F23" s="22"/>
      <c r="G23" s="1"/>
    </row>
    <row r="24" spans="1:7">
      <c r="A24" s="12" t="s">
        <v>38</v>
      </c>
      <c r="B24" s="12">
        <v>9.9410205241069107</v>
      </c>
      <c r="C24">
        <f t="shared" si="2"/>
        <v>4766782.278450828</v>
      </c>
      <c r="D24">
        <f t="shared" si="1"/>
        <v>8.4279746293840549</v>
      </c>
      <c r="E24">
        <f t="shared" si="0"/>
        <v>6.3189939756823517</v>
      </c>
      <c r="F24" s="22"/>
      <c r="G24" s="1"/>
    </row>
    <row r="25" spans="1:7">
      <c r="A25" s="12" t="s">
        <v>39</v>
      </c>
      <c r="B25" s="12">
        <v>27.257196723684</v>
      </c>
      <c r="C25">
        <f t="shared" si="2"/>
        <v>6066073.5014778767</v>
      </c>
      <c r="D25">
        <f t="shared" si="1"/>
        <v>10.725204253937443</v>
      </c>
      <c r="E25">
        <f t="shared" si="0"/>
        <v>8.0413745945918294</v>
      </c>
      <c r="F25" s="22"/>
      <c r="G25" s="1"/>
    </row>
    <row r="26" spans="1:7">
      <c r="A26" s="12" t="s">
        <v>40</v>
      </c>
      <c r="B26" s="12">
        <v>19.860207842805899</v>
      </c>
      <c r="C26">
        <f t="shared" si="2"/>
        <v>7270808.3067687554</v>
      </c>
      <c r="D26">
        <f t="shared" si="1"/>
        <v>12.855252110334877</v>
      </c>
      <c r="E26">
        <f t="shared" si="0"/>
        <v>9.6384083024963569</v>
      </c>
      <c r="F26" s="22"/>
      <c r="G26" s="1"/>
    </row>
    <row r="27" spans="1:7">
      <c r="A27" s="12" t="s">
        <v>41</v>
      </c>
      <c r="B27" s="12">
        <v>30.7034932433973</v>
      </c>
      <c r="C27">
        <f t="shared" si="2"/>
        <v>9503200.44397787</v>
      </c>
      <c r="D27">
        <f t="shared" si="1"/>
        <v>16.802263573453239</v>
      </c>
      <c r="E27">
        <f t="shared" si="0"/>
        <v>12.597736344424373</v>
      </c>
      <c r="F27" s="22"/>
      <c r="G27" s="1"/>
    </row>
    <row r="28" spans="1:7">
      <c r="A28" s="12" t="s">
        <v>42</v>
      </c>
      <c r="B28" s="12">
        <v>19.476866597922299</v>
      </c>
      <c r="C28">
        <f t="shared" si="2"/>
        <v>11354126.116984598</v>
      </c>
      <c r="D28">
        <f t="shared" si="1"/>
        <v>20.074818035086015</v>
      </c>
      <c r="E28">
        <f t="shared" si="0"/>
        <v>15.051380646585876</v>
      </c>
      <c r="F28" s="22"/>
      <c r="G28" s="1"/>
    </row>
    <row r="29" spans="1:7">
      <c r="A29" s="12" t="s">
        <v>43</v>
      </c>
      <c r="B29" s="12">
        <v>19.880808078567298</v>
      </c>
      <c r="C29">
        <f t="shared" si="2"/>
        <v>13611418.139300792</v>
      </c>
      <c r="D29">
        <f t="shared" si="1"/>
        <v>24.065854080763081</v>
      </c>
      <c r="E29">
        <f t="shared" si="0"/>
        <v>18.043716746108242</v>
      </c>
      <c r="F29" s="22"/>
      <c r="G29" s="1"/>
    </row>
    <row r="30" spans="1:7">
      <c r="A30" s="12" t="s">
        <v>44</v>
      </c>
      <c r="B30" s="12">
        <v>14.6843594791093</v>
      </c>
      <c r="C30">
        <f t="shared" si="2"/>
        <v>15610167.709080409</v>
      </c>
      <c r="D30">
        <f t="shared" si="1"/>
        <v>27.599770605700225</v>
      </c>
      <c r="E30">
        <f t="shared" si="0"/>
        <v>20.693320976499017</v>
      </c>
      <c r="F30" s="22"/>
      <c r="G30" s="1"/>
    </row>
    <row r="31" spans="1:7">
      <c r="A31" s="12" t="s">
        <v>45</v>
      </c>
      <c r="B31" s="12">
        <v>17.0279412426523</v>
      </c>
      <c r="C31">
        <f t="shared" si="2"/>
        <v>18268257.894462105</v>
      </c>
      <c r="D31">
        <f t="shared" si="1"/>
        <v>32.299443327545681</v>
      </c>
      <c r="E31">
        <f t="shared" si="0"/>
        <v>24.216967513530712</v>
      </c>
      <c r="F31" s="22"/>
      <c r="G31" s="1"/>
    </row>
    <row r="32" spans="1:7">
      <c r="A32" s="12" t="s">
        <v>46</v>
      </c>
      <c r="B32" s="12">
        <v>26.036477795180001</v>
      </c>
      <c r="C32">
        <f t="shared" si="2"/>
        <v>23024668.804719947</v>
      </c>
      <c r="D32">
        <f t="shared" si="1"/>
        <v>40.70908071748886</v>
      </c>
      <c r="E32">
        <f t="shared" si="0"/>
        <v>30.522212882857087</v>
      </c>
      <c r="F32" s="22"/>
      <c r="G32" s="1"/>
    </row>
    <row r="33" spans="1:7">
      <c r="A33" s="12" t="s">
        <v>47</v>
      </c>
      <c r="B33" s="12">
        <v>21.7844199096034</v>
      </c>
      <c r="C33">
        <f t="shared" si="2"/>
        <v>28040459.339935604</v>
      </c>
      <c r="D33">
        <f t="shared" si="1"/>
        <v>49.577317802326021</v>
      </c>
      <c r="E33">
        <f t="shared" si="0"/>
        <v>37.171299902961742</v>
      </c>
      <c r="F33" s="22"/>
      <c r="G33" s="1"/>
    </row>
    <row r="34" spans="1:7">
      <c r="A34" s="12" t="s">
        <v>48</v>
      </c>
      <c r="B34" s="12">
        <v>15.4258032788393</v>
      </c>
      <c r="C34">
        <f t="shared" si="2"/>
        <v>32365925.43619699</v>
      </c>
      <c r="D34">
        <f t="shared" si="1"/>
        <v>57.225017317437811</v>
      </c>
      <c r="E34">
        <f t="shared" si="0"/>
        <v>42.905271502180007</v>
      </c>
      <c r="F34" s="22"/>
      <c r="G34" s="1"/>
    </row>
    <row r="35" spans="1:7">
      <c r="A35" s="12" t="s">
        <v>49</v>
      </c>
      <c r="B35" s="12">
        <v>12.7277614079796</v>
      </c>
      <c r="C35">
        <f t="shared" si="2"/>
        <v>36485383.20320072</v>
      </c>
      <c r="D35">
        <f t="shared" si="1"/>
        <v>64.5084809872763</v>
      </c>
      <c r="E35">
        <f t="shared" si="0"/>
        <v>48.366152090423334</v>
      </c>
      <c r="F35" s="22"/>
      <c r="G35" s="1"/>
    </row>
    <row r="36" spans="1:7">
      <c r="A36" s="12" t="s">
        <v>50</v>
      </c>
      <c r="B36" s="12">
        <v>11.443124358673201</v>
      </c>
      <c r="C36">
        <f t="shared" si="2"/>
        <v>40660450.975881442</v>
      </c>
      <c r="D36">
        <f t="shared" si="1"/>
        <v>71.890266688541388</v>
      </c>
      <c r="E36">
        <f t="shared" ref="E36:E59" si="3">D36/$D$50*100</f>
        <v>53.900751021635493</v>
      </c>
      <c r="F36" s="22"/>
      <c r="G36" s="1"/>
    </row>
    <row r="37" spans="1:7">
      <c r="A37" s="12" t="s">
        <v>51</v>
      </c>
      <c r="B37" s="12">
        <v>8.2326335457470297</v>
      </c>
      <c r="C37">
        <f t="shared" si="2"/>
        <v>44007876.902773887</v>
      </c>
      <c r="D37">
        <f t="shared" si="1"/>
        <v>77.808728900069241</v>
      </c>
      <c r="E37">
        <f t="shared" si="3"/>
        <v>58.338202331652248</v>
      </c>
      <c r="F37" s="22"/>
      <c r="G37" s="1"/>
    </row>
    <row r="38" spans="1:7">
      <c r="A38" s="12" t="s">
        <v>52</v>
      </c>
      <c r="B38" s="12">
        <v>7.3591146630275999</v>
      </c>
      <c r="C38">
        <f t="shared" si="2"/>
        <v>47246467.024813049</v>
      </c>
      <c r="D38">
        <f t="shared" si="1"/>
        <v>83.534762477669616</v>
      </c>
      <c r="E38">
        <f t="shared" si="3"/>
        <v>62.63137753358756</v>
      </c>
      <c r="F38" s="22"/>
      <c r="G38" s="1"/>
    </row>
    <row r="39" spans="1:7">
      <c r="A39" s="12" t="s">
        <v>53</v>
      </c>
      <c r="B39" s="12">
        <v>6.1338665153680996</v>
      </c>
      <c r="C39">
        <f t="shared" si="2"/>
        <v>50144502.245342486</v>
      </c>
      <c r="D39">
        <f t="shared" si="1"/>
        <v>88.658673301979675</v>
      </c>
      <c r="E39">
        <f t="shared" si="3"/>
        <v>66.473102628234074</v>
      </c>
      <c r="F39" s="22"/>
      <c r="G39" s="1"/>
    </row>
    <row r="40" spans="1:7">
      <c r="A40" s="12" t="s">
        <v>54</v>
      </c>
      <c r="B40" s="12">
        <v>5.1102441331205899</v>
      </c>
      <c r="C40">
        <f t="shared" si="2"/>
        <v>52707008.72941763</v>
      </c>
      <c r="D40">
        <f t="shared" si="1"/>
        <v>93.189347952896654</v>
      </c>
      <c r="E40">
        <f t="shared" si="3"/>
        <v>69.870040455396648</v>
      </c>
      <c r="F40" s="22"/>
      <c r="G40" s="1"/>
    </row>
    <row r="41" spans="1:7">
      <c r="A41" s="12" t="s">
        <v>55</v>
      </c>
      <c r="B41" s="12">
        <v>3.3368828618899</v>
      </c>
      <c r="C41">
        <f t="shared" si="2"/>
        <v>54465779.870724373</v>
      </c>
      <c r="D41">
        <f t="shared" si="1"/>
        <v>96.298967333843791</v>
      </c>
      <c r="E41">
        <f t="shared" si="3"/>
        <v>72.201521860948304</v>
      </c>
      <c r="F41" s="22"/>
      <c r="G41" s="1"/>
    </row>
    <row r="42" spans="1:7">
      <c r="A42" s="12" t="s">
        <v>56</v>
      </c>
      <c r="B42" s="12">
        <v>3.84327347283558</v>
      </c>
      <c r="C42">
        <f t="shared" si="2"/>
        <v>56559048.740268938</v>
      </c>
      <c r="D42">
        <f t="shared" si="1"/>
        <v>100</v>
      </c>
      <c r="E42">
        <f t="shared" si="3"/>
        <v>74.976423797613705</v>
      </c>
      <c r="F42" s="22"/>
      <c r="G42" s="1"/>
    </row>
    <row r="43" spans="1:7">
      <c r="A43" s="12" t="s">
        <v>57</v>
      </c>
      <c r="B43" s="12">
        <v>3.5691011338364</v>
      </c>
      <c r="C43">
        <f t="shared" si="2"/>
        <v>58577698.390144959</v>
      </c>
      <c r="D43">
        <f t="shared" si="1"/>
        <v>103.5691011338364</v>
      </c>
      <c r="E43">
        <f t="shared" si="3"/>
        <v>77.652408189484305</v>
      </c>
      <c r="F43" s="22"/>
      <c r="G43" s="1"/>
    </row>
    <row r="44" spans="1:7">
      <c r="A44" s="12" t="s">
        <v>58</v>
      </c>
      <c r="B44" s="12">
        <v>2.4893983312341699</v>
      </c>
      <c r="C44">
        <f t="shared" si="2"/>
        <v>60035930.636344604</v>
      </c>
      <c r="D44">
        <f t="shared" si="1"/>
        <v>106.14734860913633</v>
      </c>
      <c r="E44">
        <f t="shared" si="3"/>
        <v>79.585485943116467</v>
      </c>
      <c r="F44" s="22"/>
      <c r="G44" s="1"/>
    </row>
    <row r="45" spans="1:7">
      <c r="A45" s="12" t="s">
        <v>59</v>
      </c>
      <c r="B45" s="12">
        <v>2.8101772594814598</v>
      </c>
      <c r="C45">
        <f t="shared" si="2"/>
        <v>61723046.706605218</v>
      </c>
      <c r="D45">
        <f t="shared" si="1"/>
        <v>109.13027726129279</v>
      </c>
      <c r="E45">
        <f t="shared" si="3"/>
        <v>81.821979170937738</v>
      </c>
      <c r="F45" s="22"/>
      <c r="G45" s="1"/>
    </row>
    <row r="46" spans="1:7">
      <c r="A46" s="12" t="s">
        <v>60</v>
      </c>
      <c r="B46" s="12">
        <v>1.0547393322872201</v>
      </c>
      <c r="C46">
        <f t="shared" si="2"/>
        <v>62374063.957305789</v>
      </c>
      <c r="D46">
        <f t="shared" si="1"/>
        <v>110.28131721900174</v>
      </c>
      <c r="E46">
        <f t="shared" si="3"/>
        <v>82.684987767709472</v>
      </c>
      <c r="F46" s="22"/>
      <c r="G46" s="1"/>
    </row>
    <row r="47" spans="1:7">
      <c r="A47" s="12" t="s">
        <v>61</v>
      </c>
      <c r="B47" s="12">
        <v>3.05257394340738</v>
      </c>
      <c r="C47">
        <f t="shared" si="2"/>
        <v>64278078.381110765</v>
      </c>
      <c r="D47">
        <f t="shared" si="1"/>
        <v>113.64773597287542</v>
      </c>
      <c r="E47">
        <f t="shared" si="3"/>
        <v>85.209008159416157</v>
      </c>
      <c r="F47" s="22"/>
      <c r="G47" s="1"/>
    </row>
    <row r="48" spans="1:7">
      <c r="A48" s="12" t="s">
        <v>62</v>
      </c>
      <c r="B48" s="12">
        <v>3.3920189911359899</v>
      </c>
      <c r="C48">
        <f t="shared" si="2"/>
        <v>66458403.006935321</v>
      </c>
      <c r="D48">
        <f t="shared" si="1"/>
        <v>117.50268876007144</v>
      </c>
      <c r="E48">
        <f t="shared" si="3"/>
        <v>88.09931389834216</v>
      </c>
      <c r="F48" s="22"/>
      <c r="G48" s="1"/>
    </row>
    <row r="49" spans="1:7">
      <c r="A49" s="12" t="s">
        <v>63</v>
      </c>
      <c r="B49" s="12">
        <v>4.4077979045022202</v>
      </c>
      <c r="C49">
        <f t="shared" si="2"/>
        <v>69387755.102040663</v>
      </c>
      <c r="D49">
        <f t="shared" si="1"/>
        <v>122.68196981297166</v>
      </c>
      <c r="E49">
        <f t="shared" si="3"/>
        <v>91.982553610234135</v>
      </c>
      <c r="F49" s="22"/>
      <c r="G49" s="1"/>
    </row>
    <row r="50" spans="1:7">
      <c r="A50" s="12" t="s">
        <v>64</v>
      </c>
      <c r="B50" s="12">
        <v>8.7162685477714703</v>
      </c>
      <c r="C50">
        <f t="shared" si="2"/>
        <v>75435778.176004529</v>
      </c>
      <c r="D50">
        <f t="shared" si="1"/>
        <v>133.37525976156618</v>
      </c>
      <c r="E50">
        <f t="shared" si="3"/>
        <v>100</v>
      </c>
      <c r="F50" s="22"/>
      <c r="G50" s="1"/>
    </row>
    <row r="51" spans="1:7">
      <c r="A51" s="12" t="s">
        <v>65</v>
      </c>
      <c r="B51" s="12">
        <v>7.1761556116927999E-2</v>
      </c>
      <c r="C51">
        <f t="shared" si="2"/>
        <v>75489912.064292535</v>
      </c>
      <c r="D51">
        <f t="shared" si="1"/>
        <v>133.47097192344609</v>
      </c>
      <c r="E51">
        <f t="shared" si="3"/>
        <v>100.07176155611693</v>
      </c>
      <c r="F51" s="22"/>
      <c r="G51" s="1"/>
    </row>
    <row r="52" spans="1:7">
      <c r="A52" s="12" t="s">
        <v>66</v>
      </c>
      <c r="B52" s="12">
        <v>1.4099647508812501</v>
      </c>
      <c r="C52">
        <f t="shared" si="2"/>
        <v>76554293.214870304</v>
      </c>
      <c r="D52">
        <f t="shared" si="1"/>
        <v>135.35286558022526</v>
      </c>
      <c r="E52">
        <f t="shared" si="3"/>
        <v>101.4827381196441</v>
      </c>
      <c r="F52" s="22"/>
      <c r="G52" s="1"/>
    </row>
    <row r="53" spans="1:7">
      <c r="A53" s="12" t="s">
        <v>67</v>
      </c>
      <c r="B53" s="12">
        <v>3.3403180081350001</v>
      </c>
      <c r="C53">
        <f t="shared" si="2"/>
        <v>79111450.057127073</v>
      </c>
      <c r="D53">
        <f t="shared" si="1"/>
        <v>139.87408172372827</v>
      </c>
      <c r="E53">
        <f t="shared" si="3"/>
        <v>104.87258429620303</v>
      </c>
      <c r="F53" s="22"/>
      <c r="G53" s="1"/>
    </row>
    <row r="54" spans="1:7">
      <c r="A54" s="12" t="s">
        <v>68</v>
      </c>
      <c r="B54" s="12">
        <v>3.0065203562334801</v>
      </c>
      <c r="C54">
        <f t="shared" si="2"/>
        <v>81489951.907206073</v>
      </c>
      <c r="D54">
        <f t="shared" si="1"/>
        <v>144.07942446384678</v>
      </c>
      <c r="E54">
        <f t="shared" si="3"/>
        <v>108.02559989117648</v>
      </c>
      <c r="F54" s="22"/>
      <c r="G54" s="1"/>
    </row>
    <row r="55" spans="1:7">
      <c r="A55" s="12" t="s">
        <v>69</v>
      </c>
      <c r="B55" s="12">
        <v>1.7917107325096999</v>
      </c>
      <c r="C55">
        <f t="shared" si="2"/>
        <v>82950016.121444479</v>
      </c>
      <c r="D55">
        <f t="shared" si="1"/>
        <v>146.66091097530375</v>
      </c>
      <c r="E55">
        <f t="shared" si="3"/>
        <v>109.96110615828469</v>
      </c>
      <c r="F55" s="22"/>
      <c r="G55" s="1"/>
    </row>
    <row r="56" spans="1:7">
      <c r="A56" s="12" t="s">
        <v>70</v>
      </c>
      <c r="B56" s="12">
        <v>4.3950000000000502</v>
      </c>
      <c r="C56">
        <f t="shared" si="2"/>
        <v>86595669.329982013</v>
      </c>
      <c r="D56">
        <f t="shared" si="1"/>
        <v>153.10665801266842</v>
      </c>
      <c r="E56">
        <f t="shared" si="3"/>
        <v>114.79389677394134</v>
      </c>
      <c r="F56" s="22"/>
      <c r="G56" s="1"/>
    </row>
    <row r="57" spans="1:7">
      <c r="A57" s="12" t="s">
        <v>71</v>
      </c>
      <c r="B57" s="12">
        <v>4.3488672829163004</v>
      </c>
      <c r="C57">
        <f t="shared" si="2"/>
        <v>90361600.061895981</v>
      </c>
      <c r="D57">
        <f t="shared" si="1"/>
        <v>159.7650633709479</v>
      </c>
      <c r="E57">
        <f t="shared" si="3"/>
        <v>119.78613099352799</v>
      </c>
      <c r="F57" s="22"/>
      <c r="G57" s="1"/>
    </row>
    <row r="58" spans="1:7">
      <c r="A58" t="s">
        <v>82</v>
      </c>
      <c r="B58">
        <v>3.7866617707807402</v>
      </c>
      <c r="C58">
        <f t="shared" si="2"/>
        <v>93783288.226905569</v>
      </c>
      <c r="D58">
        <f t="shared" si="1"/>
        <v>165.81482594867919</v>
      </c>
      <c r="E58">
        <f t="shared" si="3"/>
        <v>124.32202662255725</v>
      </c>
    </row>
    <row r="59" spans="1:7">
      <c r="A59" t="s">
        <v>83</v>
      </c>
      <c r="B59">
        <v>2.18246948522909</v>
      </c>
      <c r="C59">
        <f t="shared" si="2"/>
        <v>95830079.87470223</v>
      </c>
      <c r="D59">
        <f t="shared" si="1"/>
        <v>169.43368392699486</v>
      </c>
      <c r="E59">
        <f t="shared" si="3"/>
        <v>127.03531691701295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88"/>
  <sheetViews>
    <sheetView showGridLines="0" workbookViewId="0">
      <pane xSplit="2" ySplit="5" topLeftCell="C6" activePane="bottomRight" state="frozen"/>
      <selection pane="topRight" activeCell="B1" sqref="B1"/>
      <selection pane="bottomLeft" activeCell="A5" sqref="A5"/>
      <selection pane="bottomRight" activeCell="N86" sqref="N86"/>
    </sheetView>
  </sheetViews>
  <sheetFormatPr baseColWidth="10" defaultColWidth="11.5" defaultRowHeight="13" x14ac:dyDescent="0"/>
  <cols>
    <col min="1" max="1" width="1.6640625" style="3" customWidth="1"/>
    <col min="2" max="2" width="6.5" style="3" customWidth="1"/>
    <col min="3" max="14" width="16.6640625" style="3" customWidth="1"/>
    <col min="15" max="15" width="11.5" style="3"/>
    <col min="16" max="16" width="19.6640625" style="3" bestFit="1" customWidth="1"/>
    <col min="17" max="16384" width="11.5" style="3"/>
  </cols>
  <sheetData>
    <row r="2" spans="2:16" ht="37.5" customHeight="1">
      <c r="B2" s="26"/>
      <c r="D2" s="4"/>
      <c r="E2" s="4"/>
      <c r="F2" s="4"/>
      <c r="G2" s="27" t="s">
        <v>14</v>
      </c>
      <c r="H2" s="27"/>
      <c r="I2" s="27"/>
      <c r="J2" s="27"/>
      <c r="K2" s="27"/>
      <c r="L2" s="2"/>
      <c r="M2" s="27"/>
      <c r="N2" s="27"/>
    </row>
    <row r="3" spans="2:16" ht="30.75" customHeight="1">
      <c r="B3" s="26"/>
      <c r="D3" s="4"/>
      <c r="E3" s="4"/>
      <c r="F3" s="4"/>
      <c r="G3" s="27" t="s">
        <v>0</v>
      </c>
      <c r="H3" s="27"/>
      <c r="I3" s="27"/>
      <c r="J3" s="27"/>
      <c r="K3" s="27"/>
      <c r="L3" s="2"/>
      <c r="M3" s="27"/>
      <c r="N3" s="27"/>
    </row>
    <row r="4" spans="2:16" ht="14" thickBot="1">
      <c r="B4" s="26"/>
    </row>
    <row r="5" spans="2:16" ht="15" thickTop="1" thickBot="1">
      <c r="B5" s="11" t="s">
        <v>1</v>
      </c>
      <c r="C5" s="11" t="s">
        <v>2</v>
      </c>
      <c r="D5" s="11" t="s">
        <v>3</v>
      </c>
      <c r="E5" s="11" t="s">
        <v>4</v>
      </c>
      <c r="F5" s="11" t="s">
        <v>5</v>
      </c>
      <c r="G5" s="11" t="s">
        <v>6</v>
      </c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  <c r="O5" s="11" t="s">
        <v>1</v>
      </c>
      <c r="P5" s="3" t="s">
        <v>15</v>
      </c>
    </row>
    <row r="6" spans="2:16" ht="15" thickTop="1" thickBot="1">
      <c r="B6" s="5">
        <v>1928</v>
      </c>
      <c r="C6" s="6">
        <v>0</v>
      </c>
      <c r="D6" s="6">
        <v>0</v>
      </c>
      <c r="E6" s="6">
        <v>4.48898E-7</v>
      </c>
      <c r="F6" s="6">
        <v>4.5792099999999999E-7</v>
      </c>
      <c r="G6" s="6">
        <v>4.75855E-7</v>
      </c>
      <c r="H6" s="6">
        <v>4.8487800000000004E-7</v>
      </c>
      <c r="I6" s="6">
        <v>4.8487800000000004E-7</v>
      </c>
      <c r="J6" s="6">
        <v>4.8487800000000004E-7</v>
      </c>
      <c r="K6" s="6">
        <v>5.2074500000000002E-7</v>
      </c>
      <c r="L6" s="6">
        <v>4.9378800000000003E-7</v>
      </c>
      <c r="M6" s="6">
        <v>4.9378800000000003E-7</v>
      </c>
      <c r="N6" s="6">
        <v>4.8487800000000004E-7</v>
      </c>
      <c r="O6" s="5">
        <v>1928</v>
      </c>
      <c r="P6" s="14">
        <f>AVERAGE(C6:N6)</f>
        <v>4.0254225000000007E-7</v>
      </c>
    </row>
    <row r="7" spans="2:16" ht="15" thickTop="1" thickBot="1">
      <c r="B7" s="5">
        <v>1929</v>
      </c>
      <c r="C7" s="6">
        <v>4.6694399999999998E-7</v>
      </c>
      <c r="D7" s="6">
        <v>4.6694399999999998E-7</v>
      </c>
      <c r="E7" s="6">
        <v>4.6694399999999998E-7</v>
      </c>
      <c r="F7" s="6">
        <v>4.6694399999999998E-7</v>
      </c>
      <c r="G7" s="6">
        <v>4.75855E-7</v>
      </c>
      <c r="H7" s="6">
        <v>4.9378800000000003E-7</v>
      </c>
      <c r="I7" s="6">
        <v>4.9378800000000003E-7</v>
      </c>
      <c r="J7" s="6">
        <v>5.0281099999999996E-7</v>
      </c>
      <c r="K7" s="6">
        <v>5.2074500000000002E-7</v>
      </c>
      <c r="L7" s="6">
        <v>5.0281099999999996E-7</v>
      </c>
      <c r="M7" s="6">
        <v>5.11834E-7</v>
      </c>
      <c r="N7" s="6">
        <v>5.2074500000000002E-7</v>
      </c>
      <c r="O7" s="5">
        <v>1929</v>
      </c>
      <c r="P7" s="14">
        <f t="shared" ref="P7:P70" si="0">AVERAGE(C7:N7)</f>
        <v>4.908460833333332E-7</v>
      </c>
    </row>
    <row r="8" spans="2:16" ht="15" thickTop="1" thickBot="1">
      <c r="B8" s="5">
        <v>1930</v>
      </c>
      <c r="C8" s="6">
        <v>4.75855E-7</v>
      </c>
      <c r="D8" s="6">
        <v>4.6694399999999998E-7</v>
      </c>
      <c r="E8" s="6">
        <v>4.6694399999999998E-7</v>
      </c>
      <c r="F8" s="6">
        <v>4.75855E-7</v>
      </c>
      <c r="G8" s="6">
        <v>4.8487800000000004E-7</v>
      </c>
      <c r="H8" s="6">
        <v>4.9378800000000003E-7</v>
      </c>
      <c r="I8" s="6">
        <v>4.9378800000000003E-7</v>
      </c>
      <c r="J8" s="6">
        <v>4.9378800000000003E-7</v>
      </c>
      <c r="K8" s="6">
        <v>4.9378800000000003E-7</v>
      </c>
      <c r="L8" s="6">
        <v>5.0281099999999996E-7</v>
      </c>
      <c r="M8" s="6">
        <v>5.0281099999999996E-7</v>
      </c>
      <c r="N8" s="6">
        <v>4.9378800000000003E-7</v>
      </c>
      <c r="O8" s="5">
        <v>1930</v>
      </c>
      <c r="P8" s="14">
        <f t="shared" si="0"/>
        <v>4.8708649999999991E-7</v>
      </c>
    </row>
    <row r="9" spans="2:16" ht="15" thickTop="1" thickBot="1">
      <c r="B9" s="5">
        <v>1931</v>
      </c>
      <c r="C9" s="6">
        <v>4.75855E-7</v>
      </c>
      <c r="D9" s="6">
        <v>4.5792099999999999E-7</v>
      </c>
      <c r="E9" s="6">
        <v>4.6694399999999998E-7</v>
      </c>
      <c r="F9" s="6">
        <v>4.5792099999999999E-7</v>
      </c>
      <c r="G9" s="6">
        <v>4.75855E-7</v>
      </c>
      <c r="H9" s="6">
        <v>4.8487800000000004E-7</v>
      </c>
      <c r="I9" s="6">
        <v>4.9378800000000003E-7</v>
      </c>
      <c r="J9" s="6">
        <v>4.9378800000000003E-7</v>
      </c>
      <c r="K9" s="6">
        <v>4.9378800000000003E-7</v>
      </c>
      <c r="L9" s="6">
        <v>4.8487800000000004E-7</v>
      </c>
      <c r="M9" s="6">
        <v>4.8487800000000004E-7</v>
      </c>
      <c r="N9" s="6">
        <v>4.9378800000000003E-7</v>
      </c>
      <c r="O9" s="5">
        <v>1931</v>
      </c>
      <c r="P9" s="14">
        <f t="shared" si="0"/>
        <v>4.8035683333333329E-7</v>
      </c>
    </row>
    <row r="10" spans="2:16" ht="15" thickTop="1" thickBot="1">
      <c r="B10" s="5">
        <v>1932</v>
      </c>
      <c r="C10" s="6">
        <v>4.3998800000000001E-7</v>
      </c>
      <c r="D10" s="6">
        <v>4.3998800000000001E-7</v>
      </c>
      <c r="E10" s="6">
        <v>4.5792099999999999E-7</v>
      </c>
      <c r="F10" s="6">
        <v>4.6694399999999998E-7</v>
      </c>
      <c r="G10" s="6">
        <v>4.8487800000000004E-7</v>
      </c>
      <c r="H10" s="6">
        <v>4.9378800000000003E-7</v>
      </c>
      <c r="I10" s="6">
        <v>4.9378800000000003E-7</v>
      </c>
      <c r="J10" s="6">
        <v>5.2074500000000002E-7</v>
      </c>
      <c r="K10" s="6">
        <v>5.8356799999999997E-7</v>
      </c>
      <c r="L10" s="6">
        <v>5.9259100000000002E-7</v>
      </c>
      <c r="M10" s="6">
        <v>6.0161399999999995E-7</v>
      </c>
      <c r="N10" s="6">
        <v>6.1052400000000005E-7</v>
      </c>
      <c r="O10" s="5">
        <v>1932</v>
      </c>
      <c r="P10" s="14">
        <f t="shared" si="0"/>
        <v>5.1552808333333329E-7</v>
      </c>
    </row>
    <row r="11" spans="2:16" ht="15" thickTop="1" thickBot="1">
      <c r="B11" s="5">
        <v>1933</v>
      </c>
      <c r="C11" s="6">
        <v>6.1052400000000005E-7</v>
      </c>
      <c r="D11" s="6">
        <v>6.1052400000000005E-7</v>
      </c>
      <c r="E11" s="6">
        <v>6.1052400000000005E-7</v>
      </c>
      <c r="F11" s="6">
        <v>6.1954699999999998E-7</v>
      </c>
      <c r="G11" s="6">
        <v>6.3748100000000004E-7</v>
      </c>
      <c r="H11" s="6">
        <v>6.4650399999999998E-7</v>
      </c>
      <c r="I11" s="6">
        <v>6.4650399999999998E-7</v>
      </c>
      <c r="J11" s="6">
        <v>6.5541399999999997E-7</v>
      </c>
      <c r="K11" s="6">
        <v>6.6443700000000001E-7</v>
      </c>
      <c r="L11" s="6">
        <v>6.5541399999999997E-7</v>
      </c>
      <c r="M11" s="6">
        <v>6.3748100000000004E-7</v>
      </c>
      <c r="N11" s="6">
        <v>6.3748100000000004E-7</v>
      </c>
      <c r="O11" s="5">
        <v>1933</v>
      </c>
      <c r="P11" s="14">
        <f t="shared" si="0"/>
        <v>6.3598624999999992E-7</v>
      </c>
    </row>
    <row r="12" spans="2:16" ht="15" thickTop="1" thickBot="1">
      <c r="B12" s="5">
        <v>1934</v>
      </c>
      <c r="C12" s="6">
        <v>6.1954699999999998E-7</v>
      </c>
      <c r="D12" s="6">
        <v>6.1052400000000005E-7</v>
      </c>
      <c r="E12" s="6">
        <v>6.1954699999999998E-7</v>
      </c>
      <c r="F12" s="6">
        <v>6.28458E-7</v>
      </c>
      <c r="G12" s="6">
        <v>6.3748100000000004E-7</v>
      </c>
      <c r="H12" s="6">
        <v>6.3748100000000004E-7</v>
      </c>
      <c r="I12" s="6">
        <v>6.4650399999999998E-7</v>
      </c>
      <c r="J12" s="6">
        <v>6.3748100000000004E-7</v>
      </c>
      <c r="K12" s="6">
        <v>6.5541399999999997E-7</v>
      </c>
      <c r="L12" s="6">
        <v>6.3748100000000004E-7</v>
      </c>
      <c r="M12" s="6">
        <v>6.5541399999999997E-7</v>
      </c>
      <c r="N12" s="6">
        <v>6.6443700000000001E-7</v>
      </c>
      <c r="O12" s="5">
        <v>1934</v>
      </c>
      <c r="P12" s="14">
        <f t="shared" si="0"/>
        <v>6.3748074999999998E-7</v>
      </c>
    </row>
    <row r="13" spans="2:16" ht="15" thickTop="1" thickBot="1">
      <c r="B13" s="5">
        <v>1935</v>
      </c>
      <c r="C13" s="6">
        <v>6.6443700000000001E-7</v>
      </c>
      <c r="D13" s="6">
        <v>6.3748100000000004E-7</v>
      </c>
      <c r="E13" s="6">
        <v>6.3748100000000004E-7</v>
      </c>
      <c r="F13" s="6">
        <v>6.4650399999999998E-7</v>
      </c>
      <c r="G13" s="6">
        <v>6.4650399999999998E-7</v>
      </c>
      <c r="H13" s="6">
        <v>6.4650399999999998E-7</v>
      </c>
      <c r="I13" s="6">
        <v>6.5541399999999997E-7</v>
      </c>
      <c r="J13" s="6">
        <v>6.4650399999999998E-7</v>
      </c>
      <c r="K13" s="6">
        <v>6.5541399999999997E-7</v>
      </c>
      <c r="L13" s="6">
        <v>6.5541399999999997E-7</v>
      </c>
      <c r="M13" s="6">
        <v>6.5541399999999997E-7</v>
      </c>
      <c r="N13" s="6">
        <v>6.5541399999999997E-7</v>
      </c>
      <c r="O13" s="5">
        <v>1935</v>
      </c>
      <c r="P13" s="14">
        <f t="shared" si="0"/>
        <v>6.5020708333333309E-7</v>
      </c>
    </row>
    <row r="14" spans="2:16" ht="15" thickTop="1" thickBot="1">
      <c r="B14" s="5">
        <v>1936</v>
      </c>
      <c r="C14" s="6">
        <v>6.5541399999999997E-7</v>
      </c>
      <c r="D14" s="6">
        <v>6.6443700000000001E-7</v>
      </c>
      <c r="E14" s="6">
        <v>6.73347E-7</v>
      </c>
      <c r="F14" s="6">
        <v>6.8237000000000004E-7</v>
      </c>
      <c r="G14" s="6">
        <v>7.00304E-7</v>
      </c>
      <c r="H14" s="6">
        <v>7.0932700000000004E-7</v>
      </c>
      <c r="I14" s="6">
        <v>7.1834999999999997E-7</v>
      </c>
      <c r="J14" s="6">
        <v>7.1834999999999997E-7</v>
      </c>
      <c r="K14" s="6">
        <v>7.2725999999999996E-7</v>
      </c>
      <c r="L14" s="6">
        <v>7.4519400000000002E-7</v>
      </c>
      <c r="M14" s="6">
        <v>7.36283E-7</v>
      </c>
      <c r="N14" s="6">
        <v>7.36283E-7</v>
      </c>
      <c r="O14" s="5">
        <v>1936</v>
      </c>
      <c r="P14" s="14">
        <f t="shared" si="0"/>
        <v>7.0557658333333323E-7</v>
      </c>
    </row>
    <row r="15" spans="2:16" ht="15" thickTop="1" thickBot="1">
      <c r="B15" s="5">
        <v>1937</v>
      </c>
      <c r="C15" s="6">
        <v>7.36283E-7</v>
      </c>
      <c r="D15" s="6">
        <v>7.1834999999999997E-7</v>
      </c>
      <c r="E15" s="6">
        <v>7.4519400000000002E-7</v>
      </c>
      <c r="F15" s="6">
        <v>7.7214999999999999E-7</v>
      </c>
      <c r="G15" s="6">
        <v>7.9008300000000002E-7</v>
      </c>
      <c r="H15" s="6">
        <v>8.0813000000000002E-7</v>
      </c>
      <c r="I15" s="6">
        <v>8.1704000000000002E-7</v>
      </c>
      <c r="J15" s="6">
        <v>8.2606299999999995E-7</v>
      </c>
      <c r="K15" s="6">
        <v>8.3497300000000005E-7</v>
      </c>
      <c r="L15" s="6">
        <v>8.3497300000000005E-7</v>
      </c>
      <c r="M15" s="6">
        <v>8.3497300000000005E-7</v>
      </c>
      <c r="N15" s="6">
        <v>8.0813000000000002E-7</v>
      </c>
      <c r="O15" s="5">
        <v>1937</v>
      </c>
      <c r="P15" s="14">
        <f t="shared" si="0"/>
        <v>7.9386183333333348E-7</v>
      </c>
    </row>
    <row r="16" spans="2:16" ht="15" thickTop="1" thickBot="1">
      <c r="B16" s="5">
        <v>1938</v>
      </c>
      <c r="C16" s="6">
        <v>7.9910699999999998E-7</v>
      </c>
      <c r="D16" s="6">
        <v>7.9910699999999998E-7</v>
      </c>
      <c r="E16" s="6">
        <v>8.0813000000000002E-7</v>
      </c>
      <c r="F16" s="6">
        <v>8.2606299999999995E-7</v>
      </c>
      <c r="G16" s="6">
        <v>8.4399599999999998E-7</v>
      </c>
      <c r="H16" s="6">
        <v>8.4399599999999998E-7</v>
      </c>
      <c r="I16" s="6">
        <v>8.4399599999999998E-7</v>
      </c>
      <c r="J16" s="6">
        <v>8.3497300000000005E-7</v>
      </c>
      <c r="K16" s="6">
        <v>8.4399599999999998E-7</v>
      </c>
      <c r="L16" s="6">
        <v>8.4399599999999998E-7</v>
      </c>
      <c r="M16" s="6">
        <v>8.4399599999999998E-7</v>
      </c>
      <c r="N16" s="6">
        <v>8.2606299999999995E-7</v>
      </c>
      <c r="O16" s="5">
        <v>1938</v>
      </c>
      <c r="P16" s="14">
        <f t="shared" si="0"/>
        <v>8.297849166666666E-7</v>
      </c>
    </row>
    <row r="17" spans="2:16" ht="15" thickTop="1" thickBot="1">
      <c r="B17" s="5">
        <v>1939</v>
      </c>
      <c r="C17" s="6">
        <v>8.0813000000000002E-7</v>
      </c>
      <c r="D17" s="6">
        <v>7.9008300000000002E-7</v>
      </c>
      <c r="E17" s="6">
        <v>8.0813000000000002E-7</v>
      </c>
      <c r="F17" s="6">
        <v>8.3497300000000005E-7</v>
      </c>
      <c r="G17" s="6">
        <v>8.4399599999999998E-7</v>
      </c>
      <c r="H17" s="6">
        <v>8.4399599999999998E-7</v>
      </c>
      <c r="I17" s="6">
        <v>8.3497300000000005E-7</v>
      </c>
      <c r="J17" s="6">
        <v>8.3497300000000005E-7</v>
      </c>
      <c r="K17" s="6">
        <v>8.4399599999999998E-7</v>
      </c>
      <c r="L17" s="6">
        <v>8.7095299999999998E-7</v>
      </c>
      <c r="M17" s="6">
        <v>8.8888600000000001E-7</v>
      </c>
      <c r="N17" s="6">
        <v>8.8888600000000001E-7</v>
      </c>
      <c r="O17" s="5">
        <v>1939</v>
      </c>
      <c r="P17" s="14">
        <f t="shared" si="0"/>
        <v>8.4099791666666642E-7</v>
      </c>
    </row>
    <row r="18" spans="2:16" ht="15" thickTop="1" thickBot="1">
      <c r="B18" s="5">
        <v>1940</v>
      </c>
      <c r="C18" s="6">
        <v>8.6193000000000004E-7</v>
      </c>
      <c r="D18" s="6">
        <v>8.7986299999999997E-7</v>
      </c>
      <c r="E18" s="6">
        <v>8.8888600000000001E-7</v>
      </c>
      <c r="F18" s="6">
        <v>9.15843E-7</v>
      </c>
      <c r="G18" s="6">
        <v>9.24753E-7</v>
      </c>
      <c r="H18" s="6">
        <v>9.60732E-7</v>
      </c>
      <c r="I18" s="6">
        <v>9.5170899999999996E-7</v>
      </c>
      <c r="J18" s="6">
        <v>9.6975600000000007E-7</v>
      </c>
      <c r="K18" s="6">
        <v>1.014645E-6</v>
      </c>
      <c r="L18" s="6">
        <v>1.0235560000000001E-6</v>
      </c>
      <c r="M18" s="6">
        <v>1.0056219999999999E-6</v>
      </c>
      <c r="N18" s="6">
        <v>9.6975600000000007E-7</v>
      </c>
      <c r="O18" s="5">
        <v>1940</v>
      </c>
      <c r="P18" s="14">
        <f t="shared" si="0"/>
        <v>9.4725424999999997E-7</v>
      </c>
    </row>
    <row r="19" spans="2:16" ht="15" thickTop="1" thickBot="1">
      <c r="B19" s="5">
        <v>1941</v>
      </c>
      <c r="C19" s="6">
        <v>9.6975600000000007E-7</v>
      </c>
      <c r="D19" s="6">
        <v>9.87689E-7</v>
      </c>
      <c r="E19" s="6">
        <v>1.014645E-6</v>
      </c>
      <c r="F19" s="6">
        <v>1.0325789999999999E-6</v>
      </c>
      <c r="G19" s="6">
        <v>1.068445E-6</v>
      </c>
      <c r="H19" s="6">
        <v>1.0863789999999999E-6</v>
      </c>
      <c r="I19" s="6">
        <v>1.095402E-6</v>
      </c>
      <c r="J19" s="6">
        <v>1.1133349999999999E-6</v>
      </c>
      <c r="K19" s="6">
        <v>1.1672480000000001E-6</v>
      </c>
      <c r="L19" s="6">
        <v>1.185182E-6</v>
      </c>
      <c r="M19" s="6">
        <v>1.176159E-6</v>
      </c>
      <c r="N19" s="6">
        <v>1.1942050000000001E-6</v>
      </c>
      <c r="O19" s="5">
        <v>1941</v>
      </c>
      <c r="P19" s="14">
        <f t="shared" si="0"/>
        <v>1.0909186666666668E-6</v>
      </c>
    </row>
    <row r="20" spans="2:16" ht="15" thickTop="1" thickBot="1">
      <c r="B20" s="5">
        <v>1942</v>
      </c>
      <c r="C20" s="6">
        <v>1.203453E-6</v>
      </c>
      <c r="D20" s="6">
        <v>1.2305229999999999E-6</v>
      </c>
      <c r="E20" s="6">
        <v>1.2835329999999999E-6</v>
      </c>
      <c r="F20" s="6">
        <v>1.337672E-6</v>
      </c>
      <c r="G20" s="6">
        <v>1.3647409999999999E-6</v>
      </c>
      <c r="H20" s="6">
        <v>1.3557180000000001E-6</v>
      </c>
      <c r="I20" s="6">
        <v>1.3647409999999999E-6</v>
      </c>
      <c r="J20" s="6">
        <v>1.4098560000000001E-6</v>
      </c>
      <c r="K20" s="6">
        <v>1.436926E-6</v>
      </c>
      <c r="L20" s="6">
        <v>1.4876120000000001E-6</v>
      </c>
      <c r="M20" s="6">
        <v>1.4876120000000001E-6</v>
      </c>
      <c r="N20" s="6">
        <v>1.4989590000000001E-6</v>
      </c>
      <c r="O20" s="5">
        <v>1942</v>
      </c>
      <c r="P20" s="14">
        <f t="shared" si="0"/>
        <v>1.3717788333333334E-6</v>
      </c>
    </row>
    <row r="21" spans="2:16" ht="15" thickTop="1" thickBot="1">
      <c r="B21" s="5">
        <v>1943</v>
      </c>
      <c r="C21" s="6">
        <v>1.473018E-6</v>
      </c>
      <c r="D21" s="6">
        <v>1.4989590000000001E-6</v>
      </c>
      <c r="E21" s="6">
        <v>1.517005E-6</v>
      </c>
      <c r="F21" s="6">
        <v>1.5801670000000001E-6</v>
      </c>
      <c r="G21" s="6">
        <v>1.616259E-6</v>
      </c>
      <c r="H21" s="6">
        <v>1.643329E-6</v>
      </c>
      <c r="I21" s="6">
        <v>1.6252820000000001E-6</v>
      </c>
      <c r="J21" s="6">
        <v>1.6252820000000001E-6</v>
      </c>
      <c r="K21" s="6">
        <v>1.643329E-6</v>
      </c>
      <c r="L21" s="6">
        <v>1.652352E-6</v>
      </c>
      <c r="M21" s="6">
        <v>1.643329E-6</v>
      </c>
      <c r="N21" s="6">
        <v>1.616259E-6</v>
      </c>
      <c r="O21" s="5">
        <v>1943</v>
      </c>
      <c r="P21" s="14">
        <f t="shared" si="0"/>
        <v>1.5945474999999999E-6</v>
      </c>
    </row>
    <row r="22" spans="2:16" ht="15" thickTop="1" thickBot="1">
      <c r="B22" s="5">
        <v>1944</v>
      </c>
      <c r="C22" s="6">
        <v>1.643329E-6</v>
      </c>
      <c r="D22" s="6">
        <v>1.6252820000000001E-6</v>
      </c>
      <c r="E22" s="6">
        <v>1.652352E-6</v>
      </c>
      <c r="F22" s="6">
        <v>1.7143850000000001E-6</v>
      </c>
      <c r="G22" s="6">
        <v>1.7595010000000001E-6</v>
      </c>
      <c r="H22" s="6">
        <v>1.741454E-6</v>
      </c>
      <c r="I22" s="6">
        <v>1.750478E-6</v>
      </c>
      <c r="J22" s="6">
        <v>1.795593E-6</v>
      </c>
      <c r="K22" s="6">
        <v>1.885824E-6</v>
      </c>
      <c r="L22" s="6">
        <v>1.9659040000000002E-6</v>
      </c>
      <c r="M22" s="6">
        <v>1.9659040000000002E-6</v>
      </c>
      <c r="N22" s="6">
        <v>1.8587549999999999E-6</v>
      </c>
      <c r="O22" s="5">
        <v>1944</v>
      </c>
      <c r="P22" s="14">
        <f t="shared" si="0"/>
        <v>1.7798967499999997E-6</v>
      </c>
    </row>
    <row r="23" spans="2:16" ht="15" thickTop="1" thickBot="1">
      <c r="B23" s="5">
        <v>1945</v>
      </c>
      <c r="C23" s="6">
        <v>1.8497310000000001E-6</v>
      </c>
      <c r="D23" s="6">
        <v>1.8587549999999999E-6</v>
      </c>
      <c r="E23" s="6">
        <v>1.876801E-6</v>
      </c>
      <c r="F23" s="6">
        <v>1.8948470000000001E-6</v>
      </c>
      <c r="G23" s="6">
        <v>1.9038699999999999E-6</v>
      </c>
      <c r="H23" s="6">
        <v>1.9219160000000002E-6</v>
      </c>
      <c r="I23" s="6">
        <v>1.9219160000000002E-6</v>
      </c>
      <c r="J23" s="6">
        <v>1.9399619999999999E-6</v>
      </c>
      <c r="K23" s="6">
        <v>2.020042E-6</v>
      </c>
      <c r="L23" s="6">
        <v>2.0832039999999999E-6</v>
      </c>
      <c r="M23" s="6">
        <v>1.974927E-6</v>
      </c>
      <c r="N23" s="6">
        <v>2.0019959999999999E-6</v>
      </c>
      <c r="O23" s="5">
        <v>1945</v>
      </c>
      <c r="P23" s="14">
        <f t="shared" si="0"/>
        <v>1.9373305833333335E-6</v>
      </c>
    </row>
    <row r="24" spans="2:16" ht="15" thickTop="1" thickBot="1">
      <c r="B24" s="5">
        <v>1946</v>
      </c>
      <c r="C24" s="6">
        <v>2.0290649999999999E-6</v>
      </c>
      <c r="D24" s="6">
        <v>2.0110190000000002E-6</v>
      </c>
      <c r="E24" s="6">
        <v>2.0290649999999999E-6</v>
      </c>
      <c r="F24" s="6">
        <v>2.0741810000000001E-6</v>
      </c>
      <c r="G24" s="6">
        <v>2.1192960000000001E-6</v>
      </c>
      <c r="H24" s="6">
        <v>2.190353E-6</v>
      </c>
      <c r="I24" s="6">
        <v>2.2264450000000002E-6</v>
      </c>
      <c r="J24" s="6">
        <v>2.2986299999999999E-6</v>
      </c>
      <c r="K24" s="6">
        <v>2.405779E-6</v>
      </c>
      <c r="L24" s="6">
        <v>2.4779629999999999E-6</v>
      </c>
      <c r="M24" s="6">
        <v>2.4960100000000002E-6</v>
      </c>
      <c r="N24" s="6">
        <v>2.6042870000000001E-6</v>
      </c>
      <c r="O24" s="5">
        <v>1946</v>
      </c>
      <c r="P24" s="14">
        <f t="shared" si="0"/>
        <v>2.2468410833333336E-6</v>
      </c>
    </row>
    <row r="25" spans="2:16" ht="15" thickTop="1" thickBot="1">
      <c r="B25" s="5">
        <v>1947</v>
      </c>
      <c r="C25" s="6">
        <v>2.738505E-6</v>
      </c>
      <c r="D25" s="6">
        <v>2.720459E-6</v>
      </c>
      <c r="E25" s="6">
        <v>2.8467819999999999E-6</v>
      </c>
      <c r="F25" s="6">
        <v>2.899792E-6</v>
      </c>
      <c r="G25" s="6">
        <v>2.9809999999999999E-6</v>
      </c>
      <c r="H25" s="6">
        <v>2.9900230000000002E-6</v>
      </c>
      <c r="I25" s="6">
        <v>3.0441619999999998E-6</v>
      </c>
      <c r="J25" s="6">
        <v>3.1152179999999999E-6</v>
      </c>
      <c r="K25" s="6">
        <v>3.1513109999999999E-6</v>
      </c>
      <c r="L25" s="6">
        <v>3.1332649999999998E-6</v>
      </c>
      <c r="M25" s="6">
        <v>3.1964259999999999E-6</v>
      </c>
      <c r="N25" s="6">
        <v>3.2054490000000001E-6</v>
      </c>
      <c r="O25" s="5">
        <v>1947</v>
      </c>
      <c r="P25" s="14">
        <f t="shared" si="0"/>
        <v>3.0018660000000008E-6</v>
      </c>
    </row>
    <row r="26" spans="2:16" ht="15" thickTop="1" thickBot="1">
      <c r="B26" s="5">
        <v>1948</v>
      </c>
      <c r="C26" s="6">
        <v>3.2325189999999999E-6</v>
      </c>
      <c r="D26" s="6">
        <v>3.3047030000000002E-6</v>
      </c>
      <c r="E26" s="6">
        <v>3.3757600000000001E-6</v>
      </c>
      <c r="F26" s="6">
        <v>3.4298979999999999E-6</v>
      </c>
      <c r="G26" s="6">
        <v>3.4389210000000002E-6</v>
      </c>
      <c r="H26" s="6">
        <v>3.4659909999999999E-6</v>
      </c>
      <c r="I26" s="6">
        <v>3.5550939999999999E-6</v>
      </c>
      <c r="J26" s="6">
        <v>3.6543479999999999E-6</v>
      </c>
      <c r="K26" s="6">
        <v>3.7705199999999999E-6</v>
      </c>
      <c r="L26" s="6">
        <v>3.7705199999999999E-6</v>
      </c>
      <c r="M26" s="6">
        <v>3.7445779999999999E-6</v>
      </c>
      <c r="N26" s="6">
        <v>3.7445779999999999E-6</v>
      </c>
      <c r="O26" s="5">
        <v>1948</v>
      </c>
      <c r="P26" s="14">
        <f t="shared" si="0"/>
        <v>3.5406191666666665E-6</v>
      </c>
    </row>
    <row r="27" spans="2:16" ht="15" thickTop="1" thickBot="1">
      <c r="B27" s="5">
        <v>1949</v>
      </c>
      <c r="C27" s="6">
        <v>3.8336809999999999E-6</v>
      </c>
      <c r="D27" s="6">
        <v>3.8607500000000003E-6</v>
      </c>
      <c r="E27" s="6">
        <v>3.9148890000000003E-6</v>
      </c>
      <c r="F27" s="6">
        <v>4.1032459999999999E-6</v>
      </c>
      <c r="G27" s="6">
        <v>4.1483609999999999E-6</v>
      </c>
      <c r="H27" s="6">
        <v>4.2025E-6</v>
      </c>
      <c r="I27" s="6">
        <v>4.2115229999999998E-6</v>
      </c>
      <c r="J27" s="6">
        <v>4.3006260000000003E-6</v>
      </c>
      <c r="K27" s="6">
        <v>4.3186719999999999E-6</v>
      </c>
      <c r="L27" s="6">
        <v>4.4889819999999996E-6</v>
      </c>
      <c r="M27" s="6">
        <v>4.5340979999999999E-6</v>
      </c>
      <c r="N27" s="6">
        <v>4.5160520000000002E-6</v>
      </c>
      <c r="O27" s="5">
        <v>1949</v>
      </c>
      <c r="P27" s="14">
        <f t="shared" si="0"/>
        <v>4.2027816666666666E-6</v>
      </c>
    </row>
    <row r="28" spans="2:16" ht="15" thickTop="1" thickBot="1">
      <c r="B28" s="5">
        <v>1950</v>
      </c>
      <c r="C28" s="6">
        <v>4.5160520000000002E-6</v>
      </c>
      <c r="D28" s="6">
        <v>4.4619130000000002E-6</v>
      </c>
      <c r="E28" s="6">
        <v>4.5431209999999997E-6</v>
      </c>
      <c r="F28" s="6">
        <v>4.5972590000000004E-6</v>
      </c>
      <c r="G28" s="6">
        <v>4.6513980000000004E-6</v>
      </c>
      <c r="H28" s="6">
        <v>4.7314780000000002E-6</v>
      </c>
      <c r="I28" s="6">
        <v>4.8217090000000004E-6</v>
      </c>
      <c r="J28" s="6">
        <v>4.88487E-6</v>
      </c>
      <c r="K28" s="6">
        <v>4.9108109999999997E-6</v>
      </c>
      <c r="L28" s="6">
        <v>5.4138480000000002E-6</v>
      </c>
      <c r="M28" s="6">
        <v>5.2976760000000003E-6</v>
      </c>
      <c r="N28" s="6">
        <v>5.2615840000000001E-6</v>
      </c>
      <c r="O28" s="5">
        <v>1950</v>
      </c>
      <c r="P28" s="14">
        <f t="shared" si="0"/>
        <v>4.8409765833333339E-6</v>
      </c>
    </row>
    <row r="29" spans="2:16" ht="15" thickTop="1" thickBot="1">
      <c r="B29" s="5">
        <v>1951</v>
      </c>
      <c r="C29" s="6">
        <v>5.2525610000000003E-6</v>
      </c>
      <c r="D29" s="6">
        <v>5.3687330000000002E-6</v>
      </c>
      <c r="E29" s="6">
        <v>5.4138480000000002E-6</v>
      </c>
      <c r="F29" s="6">
        <v>5.4499409999999998E-6</v>
      </c>
      <c r="G29" s="6">
        <v>5.585287E-6</v>
      </c>
      <c r="H29" s="6">
        <v>5.7014589999999999E-6</v>
      </c>
      <c r="I29" s="6">
        <v>5.8807929999999997E-6</v>
      </c>
      <c r="J29" s="6">
        <v>6.1864489999999996E-6</v>
      </c>
      <c r="K29" s="6">
        <v>6.5631629999999997E-6</v>
      </c>
      <c r="L29" s="6">
        <v>6.6714399999999996E-6</v>
      </c>
      <c r="M29" s="6">
        <v>6.4560139999999996E-6</v>
      </c>
      <c r="N29" s="6">
        <v>6.4921059999999998E-6</v>
      </c>
      <c r="O29" s="5">
        <v>1951</v>
      </c>
      <c r="P29" s="14">
        <f t="shared" si="0"/>
        <v>5.9184828333333329E-6</v>
      </c>
    </row>
    <row r="30" spans="2:16" ht="15" thickTop="1" thickBot="1">
      <c r="B30" s="5">
        <v>1952</v>
      </c>
      <c r="C30" s="6">
        <v>6.5090249999999999E-6</v>
      </c>
      <c r="D30" s="6">
        <v>6.5541399999999999E-6</v>
      </c>
      <c r="E30" s="6">
        <v>6.6804630000000003E-6</v>
      </c>
      <c r="F30" s="6">
        <v>6.8327279999999997E-6</v>
      </c>
      <c r="G30" s="6">
        <v>7.2094409999999996E-6</v>
      </c>
      <c r="H30" s="6">
        <v>7.2635799999999997E-6</v>
      </c>
      <c r="I30" s="6">
        <v>7.46096E-6</v>
      </c>
      <c r="J30" s="6">
        <v>7.5421670000000001E-6</v>
      </c>
      <c r="K30" s="6">
        <v>7.8027090000000003E-6</v>
      </c>
      <c r="L30" s="6">
        <v>7.8568469999999993E-6</v>
      </c>
      <c r="M30" s="6">
        <v>7.7756390000000006E-6</v>
      </c>
      <c r="N30" s="6">
        <v>7.2726030000000003E-6</v>
      </c>
      <c r="O30" s="5">
        <v>1952</v>
      </c>
      <c r="P30" s="14">
        <f t="shared" si="0"/>
        <v>7.2300251666666677E-6</v>
      </c>
    </row>
    <row r="31" spans="2:16" ht="15" thickTop="1" thickBot="1">
      <c r="B31" s="5">
        <v>1953</v>
      </c>
      <c r="C31" s="6">
        <v>7.5963060000000002E-6</v>
      </c>
      <c r="D31" s="6">
        <v>7.6583389999999992E-6</v>
      </c>
      <c r="E31" s="6">
        <v>7.6854090000000006E-6</v>
      </c>
      <c r="F31" s="6">
        <v>7.7846630000000007E-6</v>
      </c>
      <c r="G31" s="6">
        <v>7.9549730000000004E-6</v>
      </c>
      <c r="H31" s="6">
        <v>8.2155150000000006E-6</v>
      </c>
      <c r="I31" s="6">
        <v>8.8076539999999995E-6</v>
      </c>
      <c r="J31" s="6">
        <v>9.3828760000000006E-6</v>
      </c>
      <c r="K31" s="6">
        <v>1.0235557E-5</v>
      </c>
      <c r="L31" s="6">
        <v>1.0801755000000001E-5</v>
      </c>
      <c r="M31" s="6">
        <v>1.1259675999999999E-5</v>
      </c>
      <c r="N31" s="6">
        <v>1.1357802E-5</v>
      </c>
      <c r="O31" s="5">
        <v>1953</v>
      </c>
      <c r="P31" s="14">
        <f t="shared" si="0"/>
        <v>9.0617104166666663E-6</v>
      </c>
    </row>
    <row r="32" spans="2:16" ht="15" thickTop="1" thickBot="1">
      <c r="B32" s="5">
        <v>1954</v>
      </c>
      <c r="C32" s="6">
        <v>1.1876629E-5</v>
      </c>
      <c r="D32" s="6">
        <v>1.2057091000000001E-5</v>
      </c>
      <c r="E32" s="6">
        <v>1.294812E-5</v>
      </c>
      <c r="F32" s="6">
        <v>1.3929379999999999E-5</v>
      </c>
      <c r="G32" s="6">
        <v>1.4391813000000001E-5</v>
      </c>
      <c r="H32" s="6">
        <v>1.4989591999999999E-5</v>
      </c>
      <c r="I32" s="6">
        <v>1.570016E-5</v>
      </c>
      <c r="J32" s="6">
        <v>1.7042342999999999E-5</v>
      </c>
      <c r="K32" s="6">
        <v>1.7583727999999999E-5</v>
      </c>
      <c r="L32" s="6">
        <v>1.835069E-5</v>
      </c>
      <c r="M32" s="6">
        <v>1.9004863E-5</v>
      </c>
      <c r="N32" s="6">
        <v>1.9433459000000001E-5</v>
      </c>
      <c r="O32" s="5">
        <v>1954</v>
      </c>
      <c r="P32" s="14">
        <f t="shared" si="0"/>
        <v>1.5608988999999999E-5</v>
      </c>
    </row>
    <row r="33" spans="2:16" ht="15" thickTop="1" thickBot="1">
      <c r="B33" s="5">
        <v>1955</v>
      </c>
      <c r="C33" s="6">
        <v>2.0087633000000001E-5</v>
      </c>
      <c r="D33" s="6">
        <v>2.1001219E-5</v>
      </c>
      <c r="E33" s="6">
        <v>2.2343402999999998E-5</v>
      </c>
      <c r="F33" s="6">
        <v>2.4328480000000001E-5</v>
      </c>
      <c r="G33" s="6">
        <v>2.5478923000000001E-5</v>
      </c>
      <c r="H33" s="6">
        <v>2.6651923000000001E-5</v>
      </c>
      <c r="I33" s="6">
        <v>2.7227144999999999E-5</v>
      </c>
      <c r="J33" s="6">
        <v>2.8287356999999999E-5</v>
      </c>
      <c r="K33" s="6">
        <v>3.0475454000000001E-5</v>
      </c>
      <c r="L33" s="6">
        <v>3.2302626999999999E-5</v>
      </c>
      <c r="M33" s="6">
        <v>3.4265147E-5</v>
      </c>
      <c r="N33" s="6">
        <v>3.5720119000000002E-5</v>
      </c>
      <c r="O33" s="5">
        <v>1955</v>
      </c>
      <c r="P33" s="14">
        <f t="shared" si="0"/>
        <v>2.7347452500000002E-5</v>
      </c>
    </row>
    <row r="34" spans="2:16" ht="15" thickTop="1" thickBot="1">
      <c r="B34" s="5">
        <v>1956</v>
      </c>
      <c r="C34" s="6">
        <v>3.7005907999999999E-5</v>
      </c>
      <c r="D34" s="6">
        <v>3.7378110000000001E-5</v>
      </c>
      <c r="E34" s="6">
        <v>3.7874380000000003E-5</v>
      </c>
      <c r="F34" s="6">
        <v>3.8754129999999998E-5</v>
      </c>
      <c r="G34" s="6">
        <v>3.9566207E-5</v>
      </c>
      <c r="H34" s="6">
        <v>4.0626419E-5</v>
      </c>
      <c r="I34" s="6">
        <v>4.169791E-5</v>
      </c>
      <c r="J34" s="6">
        <v>4.3874727999999998E-5</v>
      </c>
      <c r="K34" s="6">
        <v>4.7044084999999998E-5</v>
      </c>
      <c r="L34" s="6">
        <v>4.9469038000000001E-5</v>
      </c>
      <c r="M34" s="6">
        <v>4.9344970000000001E-5</v>
      </c>
      <c r="N34" s="6">
        <v>4.9187066999999998E-5</v>
      </c>
      <c r="O34" s="5">
        <v>1956</v>
      </c>
      <c r="P34" s="14">
        <f t="shared" si="0"/>
        <v>4.2651912666666663E-5</v>
      </c>
    </row>
    <row r="35" spans="2:16" ht="15" thickTop="1" thickBot="1">
      <c r="B35" s="5">
        <v>1957</v>
      </c>
      <c r="C35" s="6">
        <v>4.9006605E-5</v>
      </c>
      <c r="D35" s="6">
        <v>4.9209624000000003E-5</v>
      </c>
      <c r="E35" s="6">
        <v>5.0506692E-5</v>
      </c>
      <c r="F35" s="6">
        <v>5.3033154E-5</v>
      </c>
      <c r="G35" s="6">
        <v>5.4183596999999999E-5</v>
      </c>
      <c r="H35" s="6">
        <v>5.6168675000000001E-5</v>
      </c>
      <c r="I35" s="6">
        <v>5.8751532000000002E-5</v>
      </c>
      <c r="J35" s="6">
        <v>6.0290215000000002E-5</v>
      </c>
      <c r="K35" s="6">
        <v>6.7616708000000001E-5</v>
      </c>
      <c r="L35" s="6">
        <v>6.3195398999999999E-5</v>
      </c>
      <c r="M35" s="6">
        <v>5.9101175999999997E-5</v>
      </c>
      <c r="N35" s="6">
        <v>5.7668762000000002E-5</v>
      </c>
      <c r="O35" s="5">
        <v>1957</v>
      </c>
      <c r="P35" s="14">
        <f t="shared" si="0"/>
        <v>5.6561011583333335E-5</v>
      </c>
    </row>
    <row r="36" spans="2:16" ht="15" thickTop="1" thickBot="1">
      <c r="B36" s="5">
        <v>1958</v>
      </c>
      <c r="C36" s="6">
        <v>5.9439542000000001E-5</v>
      </c>
      <c r="D36" s="6">
        <v>6.141334E-5</v>
      </c>
      <c r="E36" s="6">
        <v>6.3116447E-5</v>
      </c>
      <c r="F36" s="6">
        <v>6.4921063000000003E-5</v>
      </c>
      <c r="G36" s="6">
        <v>6.6624168999999993E-5</v>
      </c>
      <c r="H36" s="6">
        <v>6.7515198000000002E-5</v>
      </c>
      <c r="I36" s="6">
        <v>6.8327276000000007E-5</v>
      </c>
      <c r="J36" s="6">
        <v>7.0030381999999997E-5</v>
      </c>
      <c r="K36" s="6">
        <v>7.1654536000000002E-5</v>
      </c>
      <c r="L36" s="6">
        <v>7.3267411999999995E-5</v>
      </c>
      <c r="M36" s="6">
        <v>7.5150979999999998E-5</v>
      </c>
      <c r="N36" s="6">
        <v>7.6414211000000001E-5</v>
      </c>
      <c r="O36" s="5">
        <v>1958</v>
      </c>
      <c r="P36" s="14">
        <f t="shared" si="0"/>
        <v>6.8156213000000019E-5</v>
      </c>
    </row>
    <row r="37" spans="2:16" ht="15" thickTop="1" thickBot="1">
      <c r="B37" s="5">
        <v>1959</v>
      </c>
      <c r="C37" s="6">
        <v>7.8827884000000001E-5</v>
      </c>
      <c r="D37" s="6">
        <v>8.2425837999999997E-5</v>
      </c>
      <c r="E37" s="6">
        <v>8.6283203999999998E-5</v>
      </c>
      <c r="F37" s="6">
        <v>8.9520235000000006E-5</v>
      </c>
      <c r="G37" s="6">
        <v>9.2396340999999994E-5</v>
      </c>
      <c r="H37" s="6">
        <v>9.4460372000000005E-5</v>
      </c>
      <c r="I37" s="6">
        <v>9.8407968000000003E-5</v>
      </c>
      <c r="J37" s="6">
        <v>1.00652461E-4</v>
      </c>
      <c r="K37" s="6">
        <v>1.02084876E-4</v>
      </c>
      <c r="L37" s="6">
        <v>1.04600059E-4</v>
      </c>
      <c r="M37" s="6">
        <v>1.02445799E-4</v>
      </c>
      <c r="N37" s="6">
        <v>1.01814183E-4</v>
      </c>
      <c r="O37" s="5">
        <v>1959</v>
      </c>
      <c r="P37" s="14">
        <f t="shared" si="0"/>
        <v>9.4493268333333328E-5</v>
      </c>
    </row>
    <row r="38" spans="2:16" ht="15" thickTop="1" thickBot="1">
      <c r="B38" s="5">
        <v>1960</v>
      </c>
      <c r="C38" s="7">
        <v>1.03168E-4</v>
      </c>
      <c r="D38" s="7">
        <v>1.03348E-4</v>
      </c>
      <c r="E38" s="7">
        <v>1.03878E-4</v>
      </c>
      <c r="F38" s="7">
        <v>1.0298699999999999E-4</v>
      </c>
      <c r="G38" s="7">
        <v>1.03348E-4</v>
      </c>
      <c r="H38" s="7">
        <v>1.03168E-4</v>
      </c>
      <c r="I38" s="7">
        <v>1.05593E-4</v>
      </c>
      <c r="J38" s="7">
        <v>1.0711499999999999E-4</v>
      </c>
      <c r="K38" s="7">
        <v>1.08288E-4</v>
      </c>
      <c r="L38" s="7">
        <v>1.08548E-4</v>
      </c>
      <c r="M38" s="7">
        <v>1.08379E-4</v>
      </c>
      <c r="N38" s="7">
        <v>1.07386E-4</v>
      </c>
      <c r="O38" s="5">
        <v>1960</v>
      </c>
      <c r="P38" s="14">
        <f t="shared" si="0"/>
        <v>1.0543383333333333E-4</v>
      </c>
    </row>
    <row r="39" spans="2:16" ht="15" thickTop="1" thickBot="1">
      <c r="B39" s="5">
        <v>1961</v>
      </c>
      <c r="C39" s="7">
        <v>1.09269E-4</v>
      </c>
      <c r="D39" s="7">
        <v>1.0972E-4</v>
      </c>
      <c r="E39" s="7">
        <v>1.1053299999999999E-4</v>
      </c>
      <c r="F39" s="7">
        <v>1.11063E-4</v>
      </c>
      <c r="G39" s="7">
        <v>1.11875E-4</v>
      </c>
      <c r="H39" s="7">
        <v>1.12236E-4</v>
      </c>
      <c r="I39" s="7">
        <v>1.13668E-4</v>
      </c>
      <c r="J39" s="7">
        <v>1.14931E-4</v>
      </c>
      <c r="K39" s="7">
        <v>1.1645399999999999E-4</v>
      </c>
      <c r="L39" s="7">
        <v>1.17526E-4</v>
      </c>
      <c r="M39" s="7">
        <v>1.17446E-4</v>
      </c>
      <c r="N39" s="7">
        <v>1.17706E-4</v>
      </c>
      <c r="O39" s="5">
        <v>1961</v>
      </c>
      <c r="P39" s="14">
        <f t="shared" si="0"/>
        <v>1.1353558333333334E-4</v>
      </c>
    </row>
    <row r="40" spans="2:16" ht="15" thickTop="1" thickBot="1">
      <c r="B40" s="5">
        <v>1962</v>
      </c>
      <c r="C40" s="7">
        <v>1.19691E-4</v>
      </c>
      <c r="D40" s="7">
        <v>1.20763E-4</v>
      </c>
      <c r="E40" s="7">
        <v>1.2148500000000001E-4</v>
      </c>
      <c r="F40" s="7">
        <v>1.2166499999999999E-4</v>
      </c>
      <c r="G40" s="7">
        <v>1.22736E-4</v>
      </c>
      <c r="H40" s="7">
        <v>1.2443999999999999E-4</v>
      </c>
      <c r="I40" s="7">
        <v>1.2561199999999999E-4</v>
      </c>
      <c r="J40" s="7">
        <v>1.27315E-4</v>
      </c>
      <c r="K40" s="7">
        <v>1.3082299999999999E-4</v>
      </c>
      <c r="L40" s="7">
        <v>1.3917000000000001E-4</v>
      </c>
      <c r="M40" s="7">
        <v>1.4787700000000001E-4</v>
      </c>
      <c r="N40" s="7">
        <v>1.50302E-4</v>
      </c>
      <c r="O40" s="5">
        <v>1962</v>
      </c>
      <c r="P40" s="14">
        <f t="shared" si="0"/>
        <v>1.2932324999999999E-4</v>
      </c>
    </row>
    <row r="41" spans="2:16" ht="15" thickTop="1" thickBot="1">
      <c r="B41" s="5">
        <v>1963</v>
      </c>
      <c r="C41" s="7">
        <v>1.5515200000000001E-4</v>
      </c>
      <c r="D41" s="7">
        <v>1.6412999999999999E-4</v>
      </c>
      <c r="E41" s="7">
        <v>1.6916000000000001E-4</v>
      </c>
      <c r="F41" s="7">
        <v>1.7337799999999999E-4</v>
      </c>
      <c r="G41" s="7">
        <v>1.7957100000000001E-4</v>
      </c>
      <c r="H41" s="7">
        <v>1.82447E-4</v>
      </c>
      <c r="I41" s="7">
        <v>1.8693599999999999E-4</v>
      </c>
      <c r="J41" s="7">
        <v>1.92327E-4</v>
      </c>
      <c r="K41" s="7">
        <v>2.0094399999999999E-4</v>
      </c>
      <c r="L41" s="7">
        <v>2.0373E-4</v>
      </c>
      <c r="M41" s="7">
        <v>2.12167E-4</v>
      </c>
      <c r="N41" s="7">
        <v>2.1844900000000001E-4</v>
      </c>
      <c r="O41" s="5">
        <v>1963</v>
      </c>
      <c r="P41" s="14">
        <f t="shared" si="0"/>
        <v>1.8653258333333332E-4</v>
      </c>
    </row>
    <row r="42" spans="2:16" ht="15" thickTop="1" thickBot="1">
      <c r="B42" s="5">
        <v>1964</v>
      </c>
      <c r="C42" s="7">
        <v>2.2150499999999999E-4</v>
      </c>
      <c r="D42" s="7">
        <v>2.4322800000000001E-4</v>
      </c>
      <c r="E42" s="7">
        <v>2.5472199999999998E-4</v>
      </c>
      <c r="F42" s="7">
        <v>2.61816E-4</v>
      </c>
      <c r="G42" s="7">
        <v>2.64512E-4</v>
      </c>
      <c r="H42" s="7">
        <v>2.7043299999999999E-4</v>
      </c>
      <c r="I42" s="7">
        <v>2.7672599999999998E-4</v>
      </c>
      <c r="J42" s="7">
        <v>2.8373100000000001E-4</v>
      </c>
      <c r="K42" s="7">
        <v>2.9073499999999997E-4</v>
      </c>
      <c r="L42" s="7">
        <v>3.0051399999999999E-4</v>
      </c>
      <c r="M42" s="7">
        <v>2.9719799999999998E-4</v>
      </c>
      <c r="N42" s="7">
        <v>3.0248699999999999E-4</v>
      </c>
      <c r="O42" s="5">
        <v>1964</v>
      </c>
      <c r="P42" s="14">
        <f t="shared" si="0"/>
        <v>2.723005833333333E-4</v>
      </c>
    </row>
    <row r="43" spans="2:16" ht="15" thickTop="1" thickBot="1">
      <c r="B43" s="5">
        <v>1965</v>
      </c>
      <c r="C43" s="7">
        <v>3.0626600000000003E-4</v>
      </c>
      <c r="D43" s="7">
        <v>3.1263900000000003E-4</v>
      </c>
      <c r="E43" s="7">
        <v>3.23951E-4</v>
      </c>
      <c r="F43" s="7">
        <v>3.4621499999999998E-4</v>
      </c>
      <c r="G43" s="7">
        <v>3.5232900000000002E-4</v>
      </c>
      <c r="H43" s="7">
        <v>3.5267799999999999E-4</v>
      </c>
      <c r="I43" s="7">
        <v>3.5475399999999999E-4</v>
      </c>
      <c r="J43" s="7">
        <v>3.62739E-4</v>
      </c>
      <c r="K43" s="7">
        <v>3.6597600000000001E-4</v>
      </c>
      <c r="L43" s="7">
        <v>3.7289000000000002E-4</v>
      </c>
      <c r="M43" s="7">
        <v>3.7908199999999999E-4</v>
      </c>
      <c r="N43" s="7">
        <v>3.8060500000000001E-4</v>
      </c>
      <c r="O43" s="5">
        <v>1965</v>
      </c>
      <c r="P43" s="14">
        <f t="shared" si="0"/>
        <v>3.5084366666666668E-4</v>
      </c>
    </row>
    <row r="44" spans="2:16" ht="15" thickTop="1" thickBot="1">
      <c r="B44" s="5">
        <v>1966</v>
      </c>
      <c r="C44" s="7">
        <v>3.9057499999999999E-4</v>
      </c>
      <c r="D44" s="7">
        <v>4.0179799999999998E-4</v>
      </c>
      <c r="E44" s="7">
        <v>4.11137E-4</v>
      </c>
      <c r="F44" s="7">
        <v>4.1687799999999998E-4</v>
      </c>
      <c r="G44" s="7">
        <v>4.2109599999999998E-4</v>
      </c>
      <c r="H44" s="7">
        <v>4.29364E-4</v>
      </c>
      <c r="I44" s="7">
        <v>4.3861200000000001E-4</v>
      </c>
      <c r="J44" s="7">
        <v>4.4525499999999998E-4</v>
      </c>
      <c r="K44" s="7">
        <v>4.6069600000000002E-4</v>
      </c>
      <c r="L44" s="7">
        <v>4.5944399999999999E-4</v>
      </c>
      <c r="M44" s="7">
        <v>4.5298199999999999E-4</v>
      </c>
      <c r="N44" s="7">
        <v>4.4516500000000002E-4</v>
      </c>
      <c r="O44" s="5">
        <v>1966</v>
      </c>
      <c r="P44" s="14">
        <f t="shared" si="0"/>
        <v>4.3108350000000003E-4</v>
      </c>
    </row>
    <row r="45" spans="2:16" ht="15" thickTop="1" thickBot="1">
      <c r="B45" s="5">
        <v>1967</v>
      </c>
      <c r="C45" s="7">
        <v>4.57696E-4</v>
      </c>
      <c r="D45" s="7">
        <v>4.69877E-4</v>
      </c>
      <c r="E45" s="7">
        <v>4.7822300000000001E-4</v>
      </c>
      <c r="F45" s="7">
        <v>4.8792300000000002E-4</v>
      </c>
      <c r="G45" s="7">
        <v>4.9886400000000001E-4</v>
      </c>
      <c r="H45" s="7">
        <v>5.1048100000000002E-4</v>
      </c>
      <c r="I45" s="7">
        <v>5.2209800000000003E-4</v>
      </c>
      <c r="J45" s="7">
        <v>5.2266200000000002E-4</v>
      </c>
      <c r="K45" s="7">
        <v>5.3721200000000002E-4</v>
      </c>
      <c r="L45" s="7">
        <v>5.4160999999999999E-4</v>
      </c>
      <c r="M45" s="7">
        <v>5.4217399999999998E-4</v>
      </c>
      <c r="N45" s="7">
        <v>5.4262500000000003E-4</v>
      </c>
      <c r="O45" s="5">
        <v>1967</v>
      </c>
      <c r="P45" s="14">
        <f t="shared" si="0"/>
        <v>5.0928708333333327E-4</v>
      </c>
    </row>
    <row r="46" spans="2:16" ht="15" thickTop="1" thickBot="1">
      <c r="B46" s="5">
        <v>1968</v>
      </c>
      <c r="C46" s="7">
        <v>5.73417E-4</v>
      </c>
      <c r="D46" s="7">
        <v>5.88869E-4</v>
      </c>
      <c r="E46" s="7">
        <v>5.9789200000000004E-4</v>
      </c>
      <c r="F46" s="7">
        <v>6.1266700000000001E-4</v>
      </c>
      <c r="G46" s="7">
        <v>6.2676599999999996E-4</v>
      </c>
      <c r="H46" s="7">
        <v>6.4548800000000005E-4</v>
      </c>
      <c r="I46" s="7">
        <v>6.6330899999999995E-4</v>
      </c>
      <c r="J46" s="7">
        <v>6.7120500000000002E-4</v>
      </c>
      <c r="K46" s="7">
        <v>6.7932500000000005E-4</v>
      </c>
      <c r="L46" s="7">
        <v>6.8857399999999996E-4</v>
      </c>
      <c r="M46" s="7">
        <v>6.9725799999999997E-4</v>
      </c>
      <c r="N46" s="7">
        <v>6.9421299999999995E-4</v>
      </c>
      <c r="O46" s="5">
        <v>1968</v>
      </c>
      <c r="P46" s="14">
        <f t="shared" si="0"/>
        <v>6.4491525E-4</v>
      </c>
    </row>
    <row r="47" spans="2:16" ht="15" thickTop="1" thickBot="1">
      <c r="B47" s="5">
        <v>1969</v>
      </c>
      <c r="C47" s="7">
        <v>7.2827500000000002E-4</v>
      </c>
      <c r="D47" s="7">
        <v>7.6763799999999996E-4</v>
      </c>
      <c r="E47" s="7">
        <v>7.9155000000000002E-4</v>
      </c>
      <c r="F47" s="7">
        <v>8.1591200000000002E-4</v>
      </c>
      <c r="G47" s="7">
        <v>8.3745499999999997E-4</v>
      </c>
      <c r="H47" s="7">
        <v>8.5696700000000004E-4</v>
      </c>
      <c r="I47" s="7">
        <v>8.6711799999999995E-4</v>
      </c>
      <c r="J47" s="7">
        <v>8.8053999999999997E-4</v>
      </c>
      <c r="K47" s="7">
        <v>8.8460000000000003E-4</v>
      </c>
      <c r="L47" s="7">
        <v>8.8775799999999999E-4</v>
      </c>
      <c r="M47" s="7">
        <v>8.9520300000000001E-4</v>
      </c>
      <c r="N47" s="7">
        <v>8.9790900000000001E-4</v>
      </c>
      <c r="O47" s="5">
        <v>1969</v>
      </c>
      <c r="P47" s="14">
        <f t="shared" si="0"/>
        <v>8.4257708333333346E-4</v>
      </c>
    </row>
    <row r="48" spans="2:16" ht="15" thickTop="1" thickBot="1">
      <c r="B48" s="5">
        <v>1970</v>
      </c>
      <c r="C48" s="7">
        <v>9.5892799999999995E-4</v>
      </c>
      <c r="D48" s="7">
        <v>1.0075399999999999E-3</v>
      </c>
      <c r="E48" s="7">
        <v>1.043181E-3</v>
      </c>
      <c r="F48" s="7">
        <v>1.0682199999999999E-3</v>
      </c>
      <c r="G48" s="7">
        <v>1.09089E-3</v>
      </c>
      <c r="H48" s="7">
        <v>1.11232E-3</v>
      </c>
      <c r="I48" s="7">
        <v>1.1338629999999999E-3</v>
      </c>
      <c r="J48" s="7">
        <v>1.1626239999999999E-3</v>
      </c>
      <c r="K48" s="7">
        <v>1.1936399999999999E-3</v>
      </c>
      <c r="L48" s="7">
        <v>1.203792E-3</v>
      </c>
      <c r="M48" s="7">
        <v>1.211574E-3</v>
      </c>
      <c r="N48" s="7">
        <v>1.211574E-3</v>
      </c>
      <c r="O48" s="5">
        <v>1970</v>
      </c>
      <c r="P48" s="14">
        <f t="shared" si="0"/>
        <v>1.1165121666666664E-3</v>
      </c>
    </row>
    <row r="49" spans="2:16" ht="15" thickTop="1" thickBot="1">
      <c r="B49" s="5">
        <v>1971</v>
      </c>
      <c r="C49" s="7">
        <v>1.228718E-3</v>
      </c>
      <c r="D49" s="7">
        <v>1.2376279999999999E-3</v>
      </c>
      <c r="E49" s="7">
        <v>1.2525170000000001E-3</v>
      </c>
      <c r="F49" s="7">
        <v>1.283646E-3</v>
      </c>
      <c r="G49" s="7">
        <v>1.3197389999999999E-3</v>
      </c>
      <c r="H49" s="7">
        <v>1.3464690000000001E-3</v>
      </c>
      <c r="I49" s="7">
        <v>1.350417E-3</v>
      </c>
      <c r="J49" s="7">
        <v>1.3649669999999999E-3</v>
      </c>
      <c r="K49" s="7">
        <v>1.379403E-3</v>
      </c>
      <c r="L49" s="7">
        <v>1.402525E-3</v>
      </c>
      <c r="M49" s="7">
        <v>1.439971E-3</v>
      </c>
      <c r="N49" s="7">
        <v>1.479672E-3</v>
      </c>
      <c r="O49" s="5">
        <v>1971</v>
      </c>
      <c r="P49" s="14">
        <f t="shared" si="0"/>
        <v>1.3404726666666669E-3</v>
      </c>
    </row>
    <row r="50" spans="2:16" ht="15" thickTop="1" thickBot="1">
      <c r="B50" s="5">
        <v>1972</v>
      </c>
      <c r="C50" s="7">
        <v>1.5336989999999999E-3</v>
      </c>
      <c r="D50" s="7">
        <v>1.6331780000000001E-3</v>
      </c>
      <c r="E50" s="7">
        <v>1.6778419999999999E-3</v>
      </c>
      <c r="F50" s="7">
        <v>1.7728100000000001E-3</v>
      </c>
      <c r="G50" s="7">
        <v>1.8482660000000001E-3</v>
      </c>
      <c r="H50" s="7">
        <v>1.886839E-3</v>
      </c>
      <c r="I50" s="7">
        <v>1.970865E-3</v>
      </c>
      <c r="J50" s="7">
        <v>2.4190879999999998E-3</v>
      </c>
      <c r="K50" s="7">
        <v>2.9564109999999999E-3</v>
      </c>
      <c r="L50" s="7">
        <v>3.4065509999999998E-3</v>
      </c>
      <c r="M50" s="7">
        <v>3.5977270000000002E-3</v>
      </c>
      <c r="N50" s="7">
        <v>3.897859E-3</v>
      </c>
      <c r="O50" s="5">
        <v>1972</v>
      </c>
      <c r="P50" s="14">
        <f t="shared" si="0"/>
        <v>2.3834279166666671E-3</v>
      </c>
    </row>
    <row r="51" spans="2:16" ht="15" thickTop="1" thickBot="1">
      <c r="B51" s="5">
        <v>1973</v>
      </c>
      <c r="C51" s="7">
        <v>4.2993839999999998E-3</v>
      </c>
      <c r="D51" s="7">
        <v>4.4773640000000002E-3</v>
      </c>
      <c r="E51" s="7">
        <v>4.7541470000000002E-3</v>
      </c>
      <c r="F51" s="7">
        <v>5.239138E-3</v>
      </c>
      <c r="G51" s="7">
        <v>6.2555900000000001E-3</v>
      </c>
      <c r="H51" s="7">
        <v>7.2345930000000001E-3</v>
      </c>
      <c r="I51" s="7">
        <v>8.3413870000000005E-3</v>
      </c>
      <c r="J51" s="7">
        <v>9.7643260000000003E-3</v>
      </c>
      <c r="K51" s="7">
        <v>1.1412505999999999E-2</v>
      </c>
      <c r="L51" s="7">
        <v>2.1407144999999999E-2</v>
      </c>
      <c r="M51" s="7">
        <v>2.2627291000000001E-2</v>
      </c>
      <c r="N51" s="7">
        <v>2.3701070000000001E-2</v>
      </c>
      <c r="O51" s="5">
        <v>1973</v>
      </c>
      <c r="P51" s="14">
        <f t="shared" si="0"/>
        <v>1.0792828416666666E-2</v>
      </c>
    </row>
    <row r="52" spans="2:16" ht="15" thickTop="1" thickBot="1">
      <c r="B52" s="5">
        <v>1974</v>
      </c>
      <c r="C52" s="7">
        <v>2.704668E-2</v>
      </c>
      <c r="D52" s="7">
        <v>3.3667361E-2</v>
      </c>
      <c r="E52" s="7">
        <v>3.8449612000000001E-2</v>
      </c>
      <c r="F52" s="7">
        <v>4.4337171000000002E-2</v>
      </c>
      <c r="G52" s="7">
        <v>4.8183256000000001E-2</v>
      </c>
      <c r="H52" s="7">
        <v>5.8210149000000003E-2</v>
      </c>
      <c r="I52" s="7">
        <v>6.4909794000000007E-2</v>
      </c>
      <c r="J52" s="7">
        <v>7.1981620999999996E-2</v>
      </c>
      <c r="K52" s="7">
        <v>8.1196457E-2</v>
      </c>
      <c r="L52" s="7">
        <v>9.6535680999999998E-2</v>
      </c>
      <c r="M52" s="7">
        <v>0.10590841500000001</v>
      </c>
      <c r="N52" s="7">
        <v>0.1127885</v>
      </c>
      <c r="O52" s="5">
        <v>1974</v>
      </c>
      <c r="P52" s="14">
        <f t="shared" si="0"/>
        <v>6.5267891416666668E-2</v>
      </c>
    </row>
    <row r="53" spans="2:16" ht="15" thickTop="1" thickBot="1">
      <c r="B53" s="5">
        <v>1975</v>
      </c>
      <c r="C53" s="7">
        <v>0.12849993700000001</v>
      </c>
      <c r="D53" s="7">
        <v>0.14974929300000001</v>
      </c>
      <c r="E53" s="7">
        <v>0.18144287200000001</v>
      </c>
      <c r="F53" s="7">
        <v>0.219136788</v>
      </c>
      <c r="G53" s="7">
        <v>0.254123771</v>
      </c>
      <c r="H53" s="7">
        <v>0.304359771</v>
      </c>
      <c r="I53" s="7">
        <v>0.33266968299999999</v>
      </c>
      <c r="J53" s="7">
        <v>0.36229924499999999</v>
      </c>
      <c r="K53" s="7">
        <v>0.39572974599999999</v>
      </c>
      <c r="L53" s="7">
        <v>0.42901362300000001</v>
      </c>
      <c r="M53" s="7">
        <v>0.46411341299999997</v>
      </c>
      <c r="N53" s="7">
        <v>0.49705892299999999</v>
      </c>
      <c r="O53" s="5">
        <v>1975</v>
      </c>
      <c r="P53" s="14">
        <f t="shared" si="0"/>
        <v>0.30984975541666665</v>
      </c>
    </row>
    <row r="54" spans="2:16" ht="15" thickTop="1" thickBot="1">
      <c r="B54" s="5">
        <v>1976</v>
      </c>
      <c r="C54" s="7">
        <v>0.54911083900000002</v>
      </c>
      <c r="D54" s="7">
        <v>0.60429823100000002</v>
      </c>
      <c r="E54" s="7">
        <v>0.68614884799999998</v>
      </c>
      <c r="F54" s="7">
        <v>0.76779645200000002</v>
      </c>
      <c r="G54" s="7">
        <v>0.84336475399999999</v>
      </c>
      <c r="H54" s="7">
        <v>0.94742343799999995</v>
      </c>
      <c r="I54" s="7">
        <v>1.0314621530000001</v>
      </c>
      <c r="J54" s="7">
        <v>1.0878225720000001</v>
      </c>
      <c r="K54" s="7">
        <v>1.1706882890000001</v>
      </c>
      <c r="L54" s="7">
        <v>1.2492905910000001</v>
      </c>
      <c r="M54" s="7">
        <v>1.2970226730000001</v>
      </c>
      <c r="N54" s="7">
        <v>1.3635340650000001</v>
      </c>
      <c r="O54" s="5">
        <v>1976</v>
      </c>
      <c r="P54" s="14">
        <f t="shared" si="0"/>
        <v>0.96649690875000005</v>
      </c>
    </row>
    <row r="55" spans="2:16" ht="15" thickTop="1" thickBot="1">
      <c r="B55" s="5">
        <v>1977</v>
      </c>
      <c r="C55" s="7">
        <v>1.4442793469999999</v>
      </c>
      <c r="D55" s="7">
        <v>1.5284195679999999</v>
      </c>
      <c r="E55" s="7">
        <v>1.621706935</v>
      </c>
      <c r="F55" s="7">
        <v>1.697929427</v>
      </c>
      <c r="G55" s="7">
        <v>1.762850464</v>
      </c>
      <c r="H55" s="7">
        <v>1.8215569060000001</v>
      </c>
      <c r="I55" s="7">
        <v>1.8926813229999999</v>
      </c>
      <c r="J55" s="7">
        <v>1.957015891</v>
      </c>
      <c r="K55" s="7">
        <v>2.0300126110000001</v>
      </c>
      <c r="L55" s="7">
        <v>2.1152694400000001</v>
      </c>
      <c r="M55" s="7">
        <v>2.1617834070000002</v>
      </c>
      <c r="N55" s="7">
        <v>2.2292647830000001</v>
      </c>
      <c r="O55" s="5">
        <v>1977</v>
      </c>
      <c r="P55" s="15">
        <f t="shared" si="0"/>
        <v>1.8552308418333334</v>
      </c>
    </row>
    <row r="56" spans="2:16" ht="15" thickTop="1" thickBot="1">
      <c r="B56" s="5">
        <v>1978</v>
      </c>
      <c r="C56" s="7">
        <v>2.269778412</v>
      </c>
      <c r="D56" s="7">
        <v>2.3244808429999999</v>
      </c>
      <c r="E56" s="7">
        <v>2.3925148709999999</v>
      </c>
      <c r="F56" s="7">
        <v>2.4549771339999999</v>
      </c>
      <c r="G56" s="7">
        <v>2.506848551</v>
      </c>
      <c r="H56" s="7">
        <v>2.5574906089999998</v>
      </c>
      <c r="I56" s="7">
        <v>2.6218702650000001</v>
      </c>
      <c r="J56" s="7">
        <v>2.6953858230000001</v>
      </c>
      <c r="K56" s="7">
        <v>2.7727474669999999</v>
      </c>
      <c r="L56" s="7">
        <v>2.8240887739999998</v>
      </c>
      <c r="M56" s="7">
        <v>2.861929344</v>
      </c>
      <c r="N56" s="7">
        <v>2.905183724</v>
      </c>
      <c r="O56" s="5">
        <v>1978</v>
      </c>
      <c r="P56" s="15">
        <f t="shared" si="0"/>
        <v>2.5989413180833334</v>
      </c>
    </row>
    <row r="57" spans="2:16" ht="15" thickTop="1" thickBot="1">
      <c r="B57" s="5">
        <v>1979</v>
      </c>
      <c r="C57" s="7">
        <v>2.9699693210000002</v>
      </c>
      <c r="D57" s="7">
        <v>3.018195371</v>
      </c>
      <c r="E57" s="7">
        <v>3.1030267349999998</v>
      </c>
      <c r="F57" s="7">
        <v>3.1835003240000002</v>
      </c>
      <c r="G57" s="7">
        <v>3.2636833959999998</v>
      </c>
      <c r="H57" s="7">
        <v>3.3456095760000002</v>
      </c>
      <c r="I57" s="7">
        <v>3.4664652189999998</v>
      </c>
      <c r="J57" s="7">
        <v>3.6303175809999999</v>
      </c>
      <c r="K57" s="7">
        <v>3.7726715839999998</v>
      </c>
      <c r="L57" s="7">
        <v>3.8644753889999999</v>
      </c>
      <c r="M57" s="7">
        <v>3.9472731250000002</v>
      </c>
      <c r="N57" s="7">
        <v>4.0353001920000002</v>
      </c>
      <c r="O57" s="5">
        <v>1979</v>
      </c>
      <c r="P57" s="15">
        <f t="shared" si="0"/>
        <v>3.4667073177500005</v>
      </c>
    </row>
    <row r="58" spans="2:16" ht="15" thickTop="1" thickBot="1">
      <c r="B58" s="5">
        <v>1980</v>
      </c>
      <c r="C58" s="7">
        <v>4.1212936310000003</v>
      </c>
      <c r="D58" s="7">
        <v>4.196537889</v>
      </c>
      <c r="E58" s="7">
        <v>4.3200081969999999</v>
      </c>
      <c r="F58" s="7">
        <v>4.4295336240000003</v>
      </c>
      <c r="G58" s="7">
        <v>4.5320866090000003</v>
      </c>
      <c r="H58" s="7">
        <v>4.6186610840000002</v>
      </c>
      <c r="I58" s="7">
        <v>4.7122080000000004</v>
      </c>
      <c r="J58" s="7">
        <v>4.8159230590000002</v>
      </c>
      <c r="K58" s="7">
        <v>4.9184760450000002</v>
      </c>
      <c r="L58" s="7">
        <v>5.0622826390000002</v>
      </c>
      <c r="M58" s="7">
        <v>5.1953400529999998</v>
      </c>
      <c r="N58" s="7">
        <v>5.2958594100000003</v>
      </c>
      <c r="O58" s="5">
        <v>1980</v>
      </c>
      <c r="P58" s="15">
        <f t="shared" si="0"/>
        <v>4.6848508533333337</v>
      </c>
    </row>
    <row r="59" spans="2:16" ht="15" thickTop="1" thickBot="1">
      <c r="B59" s="5">
        <v>1981</v>
      </c>
      <c r="C59" s="7">
        <v>5.3821433660000002</v>
      </c>
      <c r="D59" s="7">
        <v>5.3987029140000002</v>
      </c>
      <c r="E59" s="7">
        <v>5.4419901509999997</v>
      </c>
      <c r="F59" s="7">
        <v>5.5085188589999996</v>
      </c>
      <c r="G59" s="7">
        <v>5.5814389699999998</v>
      </c>
      <c r="H59" s="7">
        <v>5.5866683000000004</v>
      </c>
      <c r="I59" s="7">
        <v>5.621239987</v>
      </c>
      <c r="J59" s="7">
        <v>5.6898023230000003</v>
      </c>
      <c r="K59" s="7">
        <v>5.7423861479999996</v>
      </c>
      <c r="L59" s="7">
        <v>5.7606888060000001</v>
      </c>
      <c r="M59" s="7">
        <v>5.7711474669999996</v>
      </c>
      <c r="N59" s="7">
        <v>5.8010708600000003</v>
      </c>
      <c r="O59" s="5">
        <v>1981</v>
      </c>
      <c r="P59" s="15">
        <f t="shared" si="0"/>
        <v>5.6071498459166671</v>
      </c>
    </row>
    <row r="60" spans="2:16" ht="15" thickTop="1" thickBot="1">
      <c r="B60" s="5">
        <v>1982</v>
      </c>
      <c r="C60" s="7">
        <v>5.8414529130000004</v>
      </c>
      <c r="D60" s="7">
        <v>5.7952604919999997</v>
      </c>
      <c r="E60" s="7">
        <v>5.8208261090000004</v>
      </c>
      <c r="F60" s="7">
        <v>5.8150157409999998</v>
      </c>
      <c r="G60" s="7">
        <v>5.785673386</v>
      </c>
      <c r="H60" s="7">
        <v>5.8240218109999997</v>
      </c>
      <c r="I60" s="7">
        <v>5.9393576049999997</v>
      </c>
      <c r="J60" s="7">
        <v>6.1310997309999999</v>
      </c>
      <c r="K60" s="7">
        <v>6.3940188569999998</v>
      </c>
      <c r="L60" s="7">
        <v>6.7008062590000002</v>
      </c>
      <c r="M60" s="7">
        <v>6.923343332</v>
      </c>
      <c r="N60" s="7">
        <v>7.0038169190000001</v>
      </c>
      <c r="O60" s="5">
        <v>1982</v>
      </c>
      <c r="P60" s="15">
        <f t="shared" si="0"/>
        <v>6.1645577629166661</v>
      </c>
    </row>
    <row r="61" spans="2:16" ht="15" thickTop="1" thickBot="1">
      <c r="B61" s="5">
        <v>1983</v>
      </c>
      <c r="C61" s="7">
        <v>7.1269967100000002</v>
      </c>
      <c r="D61" s="7">
        <v>7.1354217430000002</v>
      </c>
      <c r="E61" s="7">
        <v>7.2705127850000002</v>
      </c>
      <c r="F61" s="7">
        <v>7.486658459</v>
      </c>
      <c r="G61" s="7">
        <v>7.5897924779999997</v>
      </c>
      <c r="H61" s="7">
        <v>7.7080334539999997</v>
      </c>
      <c r="I61" s="7">
        <v>7.8556167859999997</v>
      </c>
      <c r="J61" s="7">
        <v>8.0668236459999996</v>
      </c>
      <c r="K61" s="7">
        <v>8.2550795539999999</v>
      </c>
      <c r="L61" s="7">
        <v>8.4549561939999993</v>
      </c>
      <c r="M61" s="7">
        <v>8.5670962839999998</v>
      </c>
      <c r="N61" s="7">
        <v>8.6211327010000005</v>
      </c>
      <c r="O61" s="5">
        <v>1983</v>
      </c>
      <c r="P61" s="15">
        <f t="shared" si="0"/>
        <v>7.8448433995000002</v>
      </c>
    </row>
    <row r="62" spans="2:16" ht="15" thickTop="1" thickBot="1">
      <c r="B62" s="5">
        <v>1984</v>
      </c>
      <c r="C62" s="7">
        <v>8.6272352039999998</v>
      </c>
      <c r="D62" s="7">
        <v>8.6135853680000007</v>
      </c>
      <c r="E62" s="7">
        <v>8.8320500939999995</v>
      </c>
      <c r="F62" s="7">
        <v>8.9639461279999999</v>
      </c>
      <c r="G62" s="7">
        <v>9.0714385849999992</v>
      </c>
      <c r="H62" s="7">
        <v>9.1867662249999995</v>
      </c>
      <c r="I62" s="7">
        <v>9.2678345830000008</v>
      </c>
      <c r="J62" s="7">
        <v>9.291362586</v>
      </c>
      <c r="K62" s="7">
        <v>9.5621142700000004</v>
      </c>
      <c r="L62" s="7">
        <v>10.345071558000001</v>
      </c>
      <c r="M62" s="7">
        <v>10.465338292</v>
      </c>
      <c r="N62" s="7">
        <v>10.607404349999999</v>
      </c>
      <c r="O62" s="5">
        <v>1984</v>
      </c>
      <c r="P62" s="15">
        <f t="shared" si="0"/>
        <v>9.4028456035833319</v>
      </c>
    </row>
    <row r="63" spans="2:16" ht="15" thickTop="1" thickBot="1">
      <c r="B63" s="5">
        <v>1985</v>
      </c>
      <c r="C63" s="7">
        <v>10.940343604000001</v>
      </c>
      <c r="D63" s="7">
        <v>11.160267605</v>
      </c>
      <c r="E63" s="7">
        <v>11.474034235</v>
      </c>
      <c r="F63" s="7">
        <v>11.735783311</v>
      </c>
      <c r="G63" s="7">
        <v>11.972253252</v>
      </c>
      <c r="H63" s="7">
        <v>12.413268679</v>
      </c>
      <c r="I63" s="7">
        <v>12.573631802</v>
      </c>
      <c r="J63" s="7">
        <v>12.68518778</v>
      </c>
      <c r="K63" s="7">
        <v>12.839466846000001</v>
      </c>
      <c r="L63" s="7">
        <v>13.032944294</v>
      </c>
      <c r="M63" s="7">
        <v>13.241530854000001</v>
      </c>
      <c r="N63" s="7">
        <v>13.409459756</v>
      </c>
      <c r="O63" s="5">
        <v>1985</v>
      </c>
      <c r="P63" s="15">
        <f t="shared" si="0"/>
        <v>12.289847668166665</v>
      </c>
    </row>
    <row r="64" spans="2:16" ht="15" thickTop="1" thickBot="1">
      <c r="B64" s="5">
        <v>1986</v>
      </c>
      <c r="C64" s="7">
        <v>13.768823123000001</v>
      </c>
      <c r="D64" s="7">
        <v>13.893467675</v>
      </c>
      <c r="E64" s="7">
        <v>14.102054235000001</v>
      </c>
      <c r="F64" s="7">
        <v>14.297866517999999</v>
      </c>
      <c r="G64" s="7">
        <v>14.399836187</v>
      </c>
      <c r="H64" s="7">
        <v>14.592146210999999</v>
      </c>
      <c r="I64" s="7">
        <v>14.737130819000001</v>
      </c>
      <c r="J64" s="7">
        <v>14.830097874</v>
      </c>
      <c r="K64" s="7">
        <v>15.057273357</v>
      </c>
      <c r="L64" s="7">
        <v>15.285908106999999</v>
      </c>
      <c r="M64" s="7">
        <v>15.500893029</v>
      </c>
      <c r="N64" s="7">
        <v>15.736801708</v>
      </c>
      <c r="O64" s="5">
        <v>1986</v>
      </c>
      <c r="P64" s="15">
        <f t="shared" si="0"/>
        <v>14.683524903583335</v>
      </c>
    </row>
    <row r="65" spans="2:16" ht="15" thickTop="1" thickBot="1">
      <c r="B65" s="5">
        <v>1987</v>
      </c>
      <c r="C65" s="7">
        <v>16.049692764</v>
      </c>
      <c r="D65" s="7">
        <v>16.327426517999999</v>
      </c>
      <c r="E65" s="7">
        <v>16.595282104999999</v>
      </c>
      <c r="F65" s="7">
        <v>16.98661482</v>
      </c>
      <c r="G65" s="7">
        <v>17.243716668000001</v>
      </c>
      <c r="H65" s="7">
        <v>17.364275252999999</v>
      </c>
      <c r="I65" s="7">
        <v>17.655973147000001</v>
      </c>
      <c r="J65" s="7">
        <v>17.908427765999999</v>
      </c>
      <c r="K65" s="7">
        <v>18.249202202999999</v>
      </c>
      <c r="L65" s="7">
        <v>18.689342069999999</v>
      </c>
      <c r="M65" s="7">
        <v>19.050164705</v>
      </c>
      <c r="N65" s="7">
        <v>19.112621687000001</v>
      </c>
      <c r="O65" s="5">
        <v>1987</v>
      </c>
      <c r="P65" s="15">
        <f t="shared" si="0"/>
        <v>17.602728308833335</v>
      </c>
    </row>
    <row r="66" spans="2:16" ht="15" thickTop="1" thickBot="1">
      <c r="B66" s="5">
        <v>1988</v>
      </c>
      <c r="C66" s="7">
        <v>19.251207933</v>
      </c>
      <c r="D66" s="7">
        <v>19.323049174000001</v>
      </c>
      <c r="E66" s="7">
        <v>19.686745465000001</v>
      </c>
      <c r="F66" s="7">
        <v>19.839408107000001</v>
      </c>
      <c r="G66" s="7">
        <v>19.931454702</v>
      </c>
      <c r="H66" s="7">
        <v>20.052686797</v>
      </c>
      <c r="I66" s="7">
        <v>20.079627263999999</v>
      </c>
      <c r="J66" s="7">
        <v>20.241270059000001</v>
      </c>
      <c r="K66" s="7">
        <v>20.432098355000001</v>
      </c>
      <c r="L66" s="7">
        <v>20.741913711999999</v>
      </c>
      <c r="M66" s="7">
        <v>21.134795511</v>
      </c>
      <c r="N66" s="7">
        <v>21.536657463000001</v>
      </c>
      <c r="O66" s="5">
        <v>1988</v>
      </c>
      <c r="P66" s="15">
        <f t="shared" si="0"/>
        <v>20.187576211833335</v>
      </c>
    </row>
    <row r="67" spans="2:16" ht="15" thickTop="1" thickBot="1">
      <c r="B67" s="5">
        <v>1989</v>
      </c>
      <c r="C67" s="7">
        <v>21.776876611999999</v>
      </c>
      <c r="D67" s="7">
        <v>21.803817079000002</v>
      </c>
      <c r="E67" s="7">
        <v>22.219149264999999</v>
      </c>
      <c r="F67" s="7">
        <v>22.450388261000001</v>
      </c>
      <c r="G67" s="7">
        <v>22.890415872999998</v>
      </c>
      <c r="H67" s="7">
        <v>23.294522858000001</v>
      </c>
      <c r="I67" s="7">
        <v>23.718835197000001</v>
      </c>
      <c r="J67" s="7">
        <v>23.956809313000001</v>
      </c>
      <c r="K67" s="7">
        <v>24.466433126999998</v>
      </c>
      <c r="L67" s="7">
        <v>25.171375321999999</v>
      </c>
      <c r="M67" s="7">
        <v>25.604667814999999</v>
      </c>
      <c r="N67" s="7">
        <v>26.147967208000001</v>
      </c>
      <c r="O67" s="5">
        <v>1989</v>
      </c>
      <c r="P67" s="15">
        <f t="shared" si="0"/>
        <v>23.6251048275</v>
      </c>
    </row>
    <row r="68" spans="2:16" ht="15" thickTop="1" thickBot="1">
      <c r="B68" s="5">
        <v>1990</v>
      </c>
      <c r="C68" s="8">
        <v>26.800999999999998</v>
      </c>
      <c r="D68" s="8">
        <v>26.88</v>
      </c>
      <c r="E68" s="8">
        <v>27.529</v>
      </c>
      <c r="F68" s="8">
        <v>28.018000000000001</v>
      </c>
      <c r="G68" s="8">
        <v>28.445</v>
      </c>
      <c r="H68" s="8">
        <v>29.068999999999999</v>
      </c>
      <c r="I68" s="8">
        <v>29.553999999999998</v>
      </c>
      <c r="J68" s="8">
        <v>30.149000000000001</v>
      </c>
      <c r="K68" s="8">
        <v>31.623999999999999</v>
      </c>
      <c r="L68" s="8">
        <v>32.831000000000003</v>
      </c>
      <c r="M68" s="8">
        <v>33.121000000000002</v>
      </c>
      <c r="N68" s="8">
        <v>33.293999999999997</v>
      </c>
      <c r="O68" s="5">
        <v>1990</v>
      </c>
      <c r="P68" s="15">
        <f t="shared" si="0"/>
        <v>29.776250000000001</v>
      </c>
    </row>
    <row r="69" spans="2:16" ht="15" thickTop="1" thickBot="1">
      <c r="B69" s="5">
        <v>1991</v>
      </c>
      <c r="C69" s="8">
        <v>33.435000000000002</v>
      </c>
      <c r="D69" s="8">
        <v>33.478000000000002</v>
      </c>
      <c r="E69" s="8">
        <v>33.866</v>
      </c>
      <c r="F69" s="8">
        <v>34.491</v>
      </c>
      <c r="G69" s="8">
        <v>35.35</v>
      </c>
      <c r="H69" s="8">
        <v>36.000999999999998</v>
      </c>
      <c r="I69" s="8">
        <v>36.652999999999999</v>
      </c>
      <c r="J69" s="8">
        <v>37.097000000000001</v>
      </c>
      <c r="K69" s="8">
        <v>37.582000000000001</v>
      </c>
      <c r="L69" s="8">
        <v>38.668999999999997</v>
      </c>
      <c r="M69" s="8">
        <v>39.026000000000003</v>
      </c>
      <c r="N69" s="8">
        <v>39.506</v>
      </c>
      <c r="O69" s="5">
        <v>1991</v>
      </c>
      <c r="P69" s="15">
        <f t="shared" si="0"/>
        <v>36.262833333333333</v>
      </c>
    </row>
    <row r="70" spans="2:16" ht="15" thickTop="1" thickBot="1">
      <c r="B70" s="5">
        <v>1992</v>
      </c>
      <c r="C70" s="8">
        <v>39.941000000000003</v>
      </c>
      <c r="D70" s="8">
        <v>39.69</v>
      </c>
      <c r="E70" s="8">
        <v>39.968000000000004</v>
      </c>
      <c r="F70" s="8">
        <v>40.494</v>
      </c>
      <c r="G70" s="8">
        <v>40.927</v>
      </c>
      <c r="H70" s="8">
        <v>41.207999999999998</v>
      </c>
      <c r="I70" s="8">
        <v>41.667999999999999</v>
      </c>
      <c r="J70" s="8">
        <v>42.262999999999998</v>
      </c>
      <c r="K70" s="8">
        <v>43.246000000000002</v>
      </c>
      <c r="L70" s="8">
        <v>43.863999999999997</v>
      </c>
      <c r="M70" s="8">
        <v>44.49</v>
      </c>
      <c r="N70" s="8">
        <v>44.521000000000001</v>
      </c>
      <c r="O70" s="5">
        <v>1992</v>
      </c>
      <c r="P70" s="15">
        <f t="shared" si="0"/>
        <v>41.856666666666662</v>
      </c>
    </row>
    <row r="71" spans="2:16" ht="15" thickTop="1" thickBot="1">
      <c r="B71" s="5">
        <v>1993</v>
      </c>
      <c r="C71" s="8">
        <v>44.594999999999999</v>
      </c>
      <c r="D71" s="8">
        <v>44.774999999999999</v>
      </c>
      <c r="E71" s="8">
        <v>45.029000000000003</v>
      </c>
      <c r="F71" s="8">
        <v>45.66</v>
      </c>
      <c r="G71" s="8">
        <v>46.326000000000001</v>
      </c>
      <c r="H71" s="8">
        <v>46.555</v>
      </c>
      <c r="I71" s="8">
        <v>47.012999999999998</v>
      </c>
      <c r="J71" s="8">
        <v>48.017000000000003</v>
      </c>
      <c r="K71" s="8">
        <v>48.576000000000001</v>
      </c>
      <c r="L71" s="8">
        <v>49.826000000000001</v>
      </c>
      <c r="M71" s="8">
        <v>49.869</v>
      </c>
      <c r="N71" s="8">
        <v>49.968000000000004</v>
      </c>
      <c r="O71" s="5">
        <v>1993</v>
      </c>
      <c r="P71" s="15">
        <f t="shared" ref="P71:P86" si="1">AVERAGE(C71:N71)</f>
        <v>47.184083333333326</v>
      </c>
    </row>
    <row r="72" spans="2:16" ht="15" thickTop="1" thickBot="1">
      <c r="B72" s="5">
        <v>1994</v>
      </c>
      <c r="C72" s="8">
        <v>50.488999999999997</v>
      </c>
      <c r="D72" s="8">
        <v>50.646000000000001</v>
      </c>
      <c r="E72" s="8">
        <v>51.216000000000001</v>
      </c>
      <c r="F72" s="8">
        <v>51.468000000000004</v>
      </c>
      <c r="G72" s="8">
        <v>52.201999999999998</v>
      </c>
      <c r="H72" s="8">
        <v>52.48</v>
      </c>
      <c r="I72" s="8">
        <v>52.793999999999997</v>
      </c>
      <c r="J72" s="8">
        <v>53.38</v>
      </c>
      <c r="K72" s="8">
        <v>53.643000000000001</v>
      </c>
      <c r="L72" s="8">
        <v>53.96</v>
      </c>
      <c r="M72" s="8">
        <v>54.284999999999997</v>
      </c>
      <c r="N72" s="8">
        <v>54.438000000000002</v>
      </c>
      <c r="O72" s="5">
        <v>1994</v>
      </c>
      <c r="P72" s="15">
        <f t="shared" si="1"/>
        <v>52.583416666666665</v>
      </c>
    </row>
    <row r="73" spans="2:16" ht="15" thickTop="1" thickBot="1">
      <c r="B73" s="5">
        <v>1995</v>
      </c>
      <c r="C73" s="8">
        <v>54.783000000000001</v>
      </c>
      <c r="D73" s="8">
        <v>55.06</v>
      </c>
      <c r="E73" s="8">
        <v>55.396000000000001</v>
      </c>
      <c r="F73" s="8">
        <v>55.732999999999997</v>
      </c>
      <c r="G73" s="8">
        <v>56.073999999999998</v>
      </c>
      <c r="H73" s="8">
        <v>56.487000000000002</v>
      </c>
      <c r="I73" s="8">
        <v>56.959000000000003</v>
      </c>
      <c r="J73" s="8">
        <v>57.895000000000003</v>
      </c>
      <c r="K73" s="8">
        <v>58.238999999999997</v>
      </c>
      <c r="L73" s="8">
        <v>58.69</v>
      </c>
      <c r="M73" s="8">
        <v>58.731999999999999</v>
      </c>
      <c r="N73" s="8">
        <v>58.901000000000003</v>
      </c>
      <c r="O73" s="5">
        <v>1995</v>
      </c>
      <c r="P73" s="15">
        <f t="shared" si="1"/>
        <v>56.912416666666665</v>
      </c>
    </row>
    <row r="74" spans="2:16" ht="15" thickTop="1" thickBot="1">
      <c r="B74" s="5">
        <v>1996</v>
      </c>
      <c r="C74" s="8">
        <v>59.061999999999998</v>
      </c>
      <c r="D74" s="8">
        <v>59.368000000000002</v>
      </c>
      <c r="E74" s="8">
        <v>59.798999999999999</v>
      </c>
      <c r="F74" s="8">
        <v>60.405000000000001</v>
      </c>
      <c r="G74" s="8">
        <v>60.893999999999998</v>
      </c>
      <c r="H74" s="8">
        <v>61.15</v>
      </c>
      <c r="I74" s="8">
        <v>61.328000000000003</v>
      </c>
      <c r="J74" s="8">
        <v>61.59</v>
      </c>
      <c r="K74" s="8">
        <v>61.890999999999998</v>
      </c>
      <c r="L74" s="8">
        <v>62.334000000000003</v>
      </c>
      <c r="M74" s="8">
        <v>62.58</v>
      </c>
      <c r="N74" s="8">
        <v>62.807000000000002</v>
      </c>
      <c r="O74" s="5">
        <v>1996</v>
      </c>
      <c r="P74" s="15">
        <f t="shared" si="1"/>
        <v>61.100666666666662</v>
      </c>
    </row>
    <row r="75" spans="2:16" ht="15" thickTop="1" thickBot="1">
      <c r="B75" s="5">
        <v>1997</v>
      </c>
      <c r="C75" s="8">
        <v>63.124000000000002</v>
      </c>
      <c r="D75" s="8">
        <v>63.651000000000003</v>
      </c>
      <c r="E75" s="8">
        <v>63.850999999999999</v>
      </c>
      <c r="F75" s="8">
        <v>64.061999999999998</v>
      </c>
      <c r="G75" s="8">
        <v>64.209999999999994</v>
      </c>
      <c r="H75" s="8">
        <v>64.363</v>
      </c>
      <c r="I75" s="8">
        <v>64.751000000000005</v>
      </c>
      <c r="J75" s="8">
        <v>65.013999999999996</v>
      </c>
      <c r="K75" s="8">
        <v>65.617999999999995</v>
      </c>
      <c r="L75" s="8">
        <v>66.421999999999997</v>
      </c>
      <c r="M75" s="8">
        <v>66.512</v>
      </c>
      <c r="N75" s="8">
        <v>66.603999999999999</v>
      </c>
      <c r="O75" s="5">
        <v>1997</v>
      </c>
      <c r="P75" s="15">
        <f t="shared" si="1"/>
        <v>64.848500000000001</v>
      </c>
    </row>
    <row r="76" spans="2:16" ht="15" thickTop="1" thickBot="1">
      <c r="B76" s="5">
        <v>1998</v>
      </c>
      <c r="C76" s="8">
        <v>67.067999999999998</v>
      </c>
      <c r="D76" s="8">
        <v>66.980999999999995</v>
      </c>
      <c r="E76" s="8">
        <v>67.245999999999995</v>
      </c>
      <c r="F76" s="8">
        <v>67.510999999999996</v>
      </c>
      <c r="G76" s="8">
        <v>67.634</v>
      </c>
      <c r="H76" s="8">
        <v>67.864999999999995</v>
      </c>
      <c r="I76" s="8">
        <v>68.155000000000001</v>
      </c>
      <c r="J76" s="8">
        <v>68.385999999999996</v>
      </c>
      <c r="K76" s="8">
        <v>68.742999999999995</v>
      </c>
      <c r="L76" s="8">
        <v>69.290999999999997</v>
      </c>
      <c r="M76" s="8">
        <v>69.358000000000004</v>
      </c>
      <c r="N76" s="8">
        <v>69.710999999999999</v>
      </c>
      <c r="O76" s="5">
        <v>1998</v>
      </c>
      <c r="P76" s="15">
        <f t="shared" si="1"/>
        <v>68.162416666666658</v>
      </c>
    </row>
    <row r="77" spans="2:16" ht="15" thickTop="1" thickBot="1">
      <c r="B77" s="5">
        <v>1999</v>
      </c>
      <c r="C77" s="8">
        <v>69.478999999999999</v>
      </c>
      <c r="D77" s="8">
        <v>69.528999999999996</v>
      </c>
      <c r="E77" s="8">
        <v>69.971000000000004</v>
      </c>
      <c r="F77" s="8">
        <v>70.233999999999995</v>
      </c>
      <c r="G77" s="8">
        <v>70.316999999999993</v>
      </c>
      <c r="H77" s="8">
        <v>70.415000000000006</v>
      </c>
      <c r="I77" s="8">
        <v>70.463999999999999</v>
      </c>
      <c r="J77" s="8">
        <v>70.602999999999994</v>
      </c>
      <c r="K77" s="8">
        <v>70.763000000000005</v>
      </c>
      <c r="L77" s="8">
        <v>71.013999999999996</v>
      </c>
      <c r="M77" s="8">
        <v>71.132999999999996</v>
      </c>
      <c r="N77" s="8">
        <v>71.320999999999998</v>
      </c>
      <c r="O77" s="5">
        <v>1999</v>
      </c>
      <c r="P77" s="15">
        <f t="shared" si="1"/>
        <v>70.436916666666676</v>
      </c>
    </row>
    <row r="78" spans="2:16" ht="15" thickTop="1" thickBot="1">
      <c r="B78" s="5">
        <v>2000</v>
      </c>
      <c r="C78" s="8">
        <v>71.445999999999998</v>
      </c>
      <c r="D78" s="8">
        <v>71.843999999999994</v>
      </c>
      <c r="E78" s="8">
        <v>72.367000000000004</v>
      </c>
      <c r="F78" s="8">
        <v>72.715000000000003</v>
      </c>
      <c r="G78" s="8">
        <v>72.869</v>
      </c>
      <c r="H78" s="8">
        <v>73.036000000000001</v>
      </c>
      <c r="I78" s="8">
        <v>73.132999999999996</v>
      </c>
      <c r="J78" s="8">
        <v>73.322000000000003</v>
      </c>
      <c r="K78" s="8">
        <v>73.768000000000001</v>
      </c>
      <c r="L78" s="8">
        <v>74.213999999999999</v>
      </c>
      <c r="M78" s="8">
        <v>74.465000000000003</v>
      </c>
      <c r="N78" s="8">
        <v>74.549000000000007</v>
      </c>
      <c r="O78" s="5">
        <v>2000</v>
      </c>
      <c r="P78" s="15">
        <f t="shared" si="1"/>
        <v>73.143999999999991</v>
      </c>
    </row>
    <row r="79" spans="2:16" ht="15" thickTop="1" thickBot="1">
      <c r="B79" s="5">
        <v>2001</v>
      </c>
      <c r="C79" s="8">
        <v>74.8</v>
      </c>
      <c r="D79" s="8">
        <v>74.569999999999993</v>
      </c>
      <c r="E79" s="8">
        <v>74.924999999999997</v>
      </c>
      <c r="F79" s="8">
        <v>75.266999999999996</v>
      </c>
      <c r="G79" s="8">
        <v>75.593999999999994</v>
      </c>
      <c r="H79" s="8">
        <v>75.635999999999996</v>
      </c>
      <c r="I79" s="8">
        <v>75.489999999999995</v>
      </c>
      <c r="J79" s="8">
        <v>76.096000000000004</v>
      </c>
      <c r="K79" s="8">
        <v>76.653999999999996</v>
      </c>
      <c r="L79" s="8">
        <v>76.757999999999996</v>
      </c>
      <c r="M79" s="8">
        <v>76.751000000000005</v>
      </c>
      <c r="N79" s="8">
        <v>76.513999999999996</v>
      </c>
      <c r="O79" s="5">
        <v>2001</v>
      </c>
      <c r="P79" s="15">
        <f t="shared" si="1"/>
        <v>75.754583333333343</v>
      </c>
    </row>
    <row r="80" spans="2:16" ht="15" thickTop="1" thickBot="1">
      <c r="B80" s="5">
        <v>2002</v>
      </c>
      <c r="C80" s="8">
        <v>76.451999999999998</v>
      </c>
      <c r="D80" s="8">
        <v>76.459000000000003</v>
      </c>
      <c r="E80" s="8">
        <v>76.863</v>
      </c>
      <c r="F80" s="8">
        <v>77.149000000000001</v>
      </c>
      <c r="G80" s="8">
        <v>77.218999999999994</v>
      </c>
      <c r="H80" s="8">
        <v>77.120999999999995</v>
      </c>
      <c r="I80" s="8">
        <v>77.462999999999994</v>
      </c>
      <c r="J80" s="8">
        <v>77.754999999999995</v>
      </c>
      <c r="K80" s="8">
        <v>78.411000000000001</v>
      </c>
      <c r="L80" s="8">
        <v>79.093999999999994</v>
      </c>
      <c r="M80" s="8">
        <v>79.024000000000001</v>
      </c>
      <c r="N80" s="8">
        <v>78.674999999999997</v>
      </c>
      <c r="O80" s="5">
        <v>2002</v>
      </c>
      <c r="P80" s="15">
        <f t="shared" si="1"/>
        <v>77.640416666666667</v>
      </c>
    </row>
    <row r="81" spans="2:16" ht="15" thickTop="1" thickBot="1">
      <c r="B81" s="5">
        <v>2003</v>
      </c>
      <c r="C81" s="8">
        <v>78.751999999999995</v>
      </c>
      <c r="D81" s="8">
        <v>79.387</v>
      </c>
      <c r="E81" s="8">
        <v>80.313999999999993</v>
      </c>
      <c r="F81" s="8">
        <v>80.236999999999995</v>
      </c>
      <c r="G81" s="8">
        <v>79.930000000000007</v>
      </c>
      <c r="H81" s="8">
        <v>79.930000000000007</v>
      </c>
      <c r="I81" s="8">
        <v>79.861000000000004</v>
      </c>
      <c r="J81" s="8">
        <v>79.992999999999995</v>
      </c>
      <c r="K81" s="8">
        <v>80.146000000000001</v>
      </c>
      <c r="L81" s="8">
        <v>80.021000000000001</v>
      </c>
      <c r="M81" s="8">
        <v>79.777000000000001</v>
      </c>
      <c r="N81" s="8">
        <v>79.519000000000005</v>
      </c>
      <c r="O81" s="5">
        <v>2003</v>
      </c>
      <c r="P81" s="15">
        <f t="shared" si="1"/>
        <v>79.822249999999997</v>
      </c>
    </row>
    <row r="82" spans="2:16" ht="15" thickTop="1" thickBot="1">
      <c r="B82" s="5">
        <v>2004</v>
      </c>
      <c r="C82" s="8">
        <v>79.373000000000005</v>
      </c>
      <c r="D82" s="8">
        <v>79.38</v>
      </c>
      <c r="E82" s="8">
        <v>79.713999999999999</v>
      </c>
      <c r="F82" s="8">
        <v>80.007000000000005</v>
      </c>
      <c r="G82" s="8">
        <v>80.424999999999997</v>
      </c>
      <c r="H82" s="8">
        <v>80.774000000000001</v>
      </c>
      <c r="I82" s="8">
        <v>80.962000000000003</v>
      </c>
      <c r="J82" s="8">
        <v>81.269000000000005</v>
      </c>
      <c r="K82" s="8">
        <v>81.311000000000007</v>
      </c>
      <c r="L82" s="8">
        <v>81.548000000000002</v>
      </c>
      <c r="M82" s="8">
        <v>81.757000000000005</v>
      </c>
      <c r="N82" s="8">
        <v>81.45</v>
      </c>
      <c r="O82" s="5">
        <v>2004</v>
      </c>
      <c r="P82" s="15">
        <f t="shared" si="1"/>
        <v>80.664166666666674</v>
      </c>
    </row>
    <row r="83" spans="2:16" ht="15" thickTop="1" thickBot="1">
      <c r="B83" s="5">
        <v>2005</v>
      </c>
      <c r="C83" s="8">
        <v>81.191999999999993</v>
      </c>
      <c r="D83" s="8">
        <v>81.114999999999995</v>
      </c>
      <c r="E83" s="8">
        <v>81.631</v>
      </c>
      <c r="F83" s="8">
        <v>82.363</v>
      </c>
      <c r="G83" s="8">
        <v>82.585999999999999</v>
      </c>
      <c r="H83" s="8">
        <v>82.927999999999997</v>
      </c>
      <c r="I83" s="8">
        <v>83.436999999999998</v>
      </c>
      <c r="J83" s="8">
        <v>83.680999999999997</v>
      </c>
      <c r="K83" s="8">
        <v>84.51</v>
      </c>
      <c r="L83" s="8">
        <v>84.921999999999997</v>
      </c>
      <c r="M83" s="8">
        <v>84.718999999999994</v>
      </c>
      <c r="N83" s="8">
        <v>84.433999999999997</v>
      </c>
      <c r="O83" s="5">
        <v>2005</v>
      </c>
      <c r="P83" s="15">
        <f t="shared" si="1"/>
        <v>83.126500000000007</v>
      </c>
    </row>
    <row r="84" spans="2:16" ht="15" thickTop="1" thickBot="1">
      <c r="B84" s="5">
        <v>2006</v>
      </c>
      <c r="C84" s="8">
        <v>84.503</v>
      </c>
      <c r="D84" s="8">
        <v>84.427000000000007</v>
      </c>
      <c r="E84" s="8">
        <v>84.921999999999997</v>
      </c>
      <c r="F84" s="8">
        <v>85.465000000000003</v>
      </c>
      <c r="G84" s="8">
        <v>85.674000000000007</v>
      </c>
      <c r="H84" s="8">
        <v>86.176000000000002</v>
      </c>
      <c r="I84" s="8">
        <v>86.643000000000001</v>
      </c>
      <c r="J84" s="8">
        <v>86.873000000000005</v>
      </c>
      <c r="K84" s="8">
        <v>86.887</v>
      </c>
      <c r="L84" s="8">
        <v>86.664000000000001</v>
      </c>
      <c r="M84" s="8">
        <v>86.518000000000001</v>
      </c>
      <c r="N84" s="8">
        <v>86.602000000000004</v>
      </c>
      <c r="O84" s="5">
        <v>2006</v>
      </c>
      <c r="P84" s="15">
        <f t="shared" si="1"/>
        <v>85.94616666666667</v>
      </c>
    </row>
    <row r="85" spans="2:16" ht="15" thickTop="1" thickBot="1">
      <c r="B85" s="5">
        <v>2007</v>
      </c>
      <c r="C85" s="8">
        <v>86.867000000000004</v>
      </c>
      <c r="D85" s="8">
        <v>86.72</v>
      </c>
      <c r="E85" s="8">
        <v>87.09</v>
      </c>
      <c r="F85" s="8">
        <v>87.590999999999994</v>
      </c>
      <c r="G85" s="8">
        <v>88.135000000000005</v>
      </c>
      <c r="H85" s="8">
        <v>88.957999999999998</v>
      </c>
      <c r="I85" s="8">
        <v>89.962000000000003</v>
      </c>
      <c r="J85" s="8">
        <v>90.938000000000002</v>
      </c>
      <c r="K85" s="8">
        <v>91.968999999999994</v>
      </c>
      <c r="L85" s="8">
        <v>92.254999999999995</v>
      </c>
      <c r="M85" s="8">
        <v>92.951999999999998</v>
      </c>
      <c r="N85" s="8">
        <v>93.376999999999995</v>
      </c>
      <c r="O85" s="5">
        <v>2007</v>
      </c>
      <c r="P85" s="15">
        <f t="shared" si="1"/>
        <v>89.734500000000011</v>
      </c>
    </row>
    <row r="86" spans="2:16" ht="15" thickTop="1" thickBot="1">
      <c r="B86" s="5">
        <v>2008</v>
      </c>
      <c r="C86" s="8">
        <v>93.343000000000004</v>
      </c>
      <c r="D86" s="8">
        <v>93.718999999999994</v>
      </c>
      <c r="E86" s="8">
        <v>94.5</v>
      </c>
      <c r="F86" s="8">
        <v>94.861999999999995</v>
      </c>
      <c r="G86" s="8">
        <v>95.956999999999994</v>
      </c>
      <c r="H86" s="8">
        <v>97.385999999999996</v>
      </c>
      <c r="I86" s="8">
        <v>98.486999999999995</v>
      </c>
      <c r="J86" s="8">
        <v>99.4</v>
      </c>
      <c r="K86" s="8">
        <v>100.46</v>
      </c>
      <c r="L86" s="8">
        <v>101.345</v>
      </c>
      <c r="M86" s="8">
        <v>101.21299999999999</v>
      </c>
      <c r="N86" s="8">
        <v>100</v>
      </c>
      <c r="O86" s="5">
        <v>2008</v>
      </c>
      <c r="P86" s="15">
        <f t="shared" si="1"/>
        <v>97.555999999999997</v>
      </c>
    </row>
    <row r="87" spans="2:16" ht="15" thickTop="1" thickBot="1">
      <c r="B87" s="5">
        <v>2009</v>
      </c>
      <c r="C87" s="9">
        <v>99.24</v>
      </c>
      <c r="D87" s="9">
        <v>98.88</v>
      </c>
      <c r="E87" s="9">
        <v>99.26</v>
      </c>
      <c r="F87" s="9">
        <v>99.11</v>
      </c>
      <c r="G87" s="10">
        <v>98.86</v>
      </c>
      <c r="H87" s="9">
        <v>99.2</v>
      </c>
      <c r="I87" s="9">
        <v>98.77</v>
      </c>
      <c r="J87" s="9">
        <v>98.41</v>
      </c>
      <c r="K87" s="9">
        <v>99.38</v>
      </c>
      <c r="L87" s="9">
        <v>99.38</v>
      </c>
      <c r="M87" s="9">
        <v>98.92</v>
      </c>
      <c r="N87" s="9">
        <v>98.62</v>
      </c>
      <c r="O87" s="5">
        <v>2009</v>
      </c>
      <c r="P87" s="15">
        <f>AVERAGE(C87:N87)</f>
        <v>99.002500000000012</v>
      </c>
    </row>
    <row r="88" spans="2:16" ht="14" thickTop="1"/>
  </sheetData>
  <mergeCells count="5">
    <mergeCell ref="B2:B4"/>
    <mergeCell ref="M2:N2"/>
    <mergeCell ref="M3:N3"/>
    <mergeCell ref="G2:K2"/>
    <mergeCell ref="G3:K3"/>
  </mergeCells>
  <phoneticPr fontId="17" type="noConversion"/>
  <printOptions horizontalCentered="1" verticalCentered="1"/>
  <pageMargins left="0" right="0" top="0" bottom="0" header="0" footer="0"/>
  <pageSetup orientation="landscape" horizont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Datos WBank</vt:lpstr>
      <vt:lpstr>Datos INE</vt:lpstr>
    </vt:vector>
  </TitlesOfParts>
  <Company>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Nipc10</dc:creator>
  <cp:lastModifiedBy>ilia tatiana beale olavarría</cp:lastModifiedBy>
  <dcterms:created xsi:type="dcterms:W3CDTF">2010-02-06T00:36:28Z</dcterms:created>
  <dcterms:modified xsi:type="dcterms:W3CDTF">2019-06-04T07:34:18Z</dcterms:modified>
</cp:coreProperties>
</file>