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Desigualdad)\IECON\DINA\Proy. DINA\national accounts\raw\"/>
    </mc:Choice>
  </mc:AlternateContent>
  <bookViews>
    <workbookView xWindow="0" yWindow="0" windowWidth="28800" windowHeight="11835"/>
  </bookViews>
  <sheets>
    <sheet name="S.2000 Resto del Mundo" sheetId="1" r:id="rId1"/>
  </sheets>
  <definedNames>
    <definedName name="_xlnm._FilterDatabase" localSheetId="0" hidden="1">'S.2000 Resto del Mundo'!$D$12:$G$129</definedName>
    <definedName name="_xlnm.Print_Titles" localSheetId="0">'S.2000 Resto del Mundo'!$6:$11</definedName>
  </definedNames>
  <calcPr calcId="152511"/>
</workbook>
</file>

<file path=xl/calcChain.xml><?xml version="1.0" encoding="utf-8"?>
<calcChain xmlns="http://schemas.openxmlformats.org/spreadsheetml/2006/main">
  <c r="G42" i="1" l="1"/>
  <c r="G39" i="1" l="1"/>
  <c r="G16" i="1" l="1"/>
  <c r="G12" i="1"/>
  <c r="G20" i="1" l="1"/>
  <c r="G102" i="1" l="1"/>
  <c r="G108" i="1" l="1"/>
  <c r="G105" i="1" l="1"/>
  <c r="G64" i="1" l="1"/>
  <c r="G117" i="1" l="1"/>
  <c r="G123" i="1" l="1"/>
  <c r="G120" i="1" l="1"/>
  <c r="G53" i="1" l="1"/>
  <c r="G115" i="1" l="1"/>
  <c r="G100" i="1"/>
  <c r="G99" i="1" l="1"/>
  <c r="G48" i="1" l="1"/>
  <c r="G45" i="1" l="1"/>
  <c r="G51" i="1" s="1"/>
  <c r="G67" i="1" l="1"/>
  <c r="G56" i="1" l="1"/>
  <c r="G74" i="1" s="1"/>
  <c r="G90" i="1" s="1"/>
  <c r="G98" i="1" s="1"/>
</calcChain>
</file>

<file path=xl/sharedStrings.xml><?xml version="1.0" encoding="utf-8"?>
<sst xmlns="http://schemas.openxmlformats.org/spreadsheetml/2006/main" count="301" uniqueCount="194">
  <si>
    <t>Secuencia de Cuentas Corrientes, de Capital y Financiera</t>
  </si>
  <si>
    <t>Cuenta</t>
  </si>
  <si>
    <t>Código</t>
  </si>
  <si>
    <t xml:space="preserve">Transacciones </t>
  </si>
  <si>
    <t>1.Cuenta de Producción</t>
  </si>
  <si>
    <t>Mas</t>
  </si>
  <si>
    <t>P.1</t>
  </si>
  <si>
    <t>Producción</t>
  </si>
  <si>
    <t>P.11</t>
  </si>
  <si>
    <t>Producción de mercado</t>
  </si>
  <si>
    <t>P.12</t>
  </si>
  <si>
    <t>Producción para uso final propio</t>
  </si>
  <si>
    <t>P.13</t>
  </si>
  <si>
    <t>Otra producción no de mercado</t>
  </si>
  <si>
    <t>Menos</t>
  </si>
  <si>
    <t>P.2</t>
  </si>
  <si>
    <t>Consumo intermedio</t>
  </si>
  <si>
    <t>Saldo</t>
  </si>
  <si>
    <t>B.1b</t>
  </si>
  <si>
    <t>Valor agregado bruto / Producto interno bruto</t>
  </si>
  <si>
    <t>2.Cuenta de Generación del Ingreso</t>
  </si>
  <si>
    <t>D.1</t>
  </si>
  <si>
    <t>Remuneración de los asalariados por pagar</t>
  </si>
  <si>
    <t>D.2</t>
  </si>
  <si>
    <t>Impuestos sobre la producción y las importaciones por pagar</t>
  </si>
  <si>
    <t>D.21</t>
  </si>
  <si>
    <t>Impuestos sobre los productos por pagar</t>
  </si>
  <si>
    <t>D.29</t>
  </si>
  <si>
    <t>Otros impuestos sobre la producción por pagar</t>
  </si>
  <si>
    <t xml:space="preserve">Menos </t>
  </si>
  <si>
    <t>(-) D.3</t>
  </si>
  <si>
    <t>Subvenciones sobre los productos por cobrar</t>
  </si>
  <si>
    <t>(-) D.31</t>
  </si>
  <si>
    <t>(-) D.39</t>
  </si>
  <si>
    <t>Otras subvenciones a la producción por cobrar</t>
  </si>
  <si>
    <t>B.3b</t>
  </si>
  <si>
    <t>Ingreso mixto bruto por pagar</t>
  </si>
  <si>
    <t>B.2b</t>
  </si>
  <si>
    <t xml:space="preserve">Excedente de explotación bruto </t>
  </si>
  <si>
    <t>3.Cuenta de Asignación del Ingreso Primario</t>
  </si>
  <si>
    <t>Ingreso mixto bruto por cobrar</t>
  </si>
  <si>
    <t>Remuneración de los asalariados por cobrar</t>
  </si>
  <si>
    <t>Impuestos sobre la producción y las importaciones por cobrar</t>
  </si>
  <si>
    <t>Impuestos sobre los productos por cobrar</t>
  </si>
  <si>
    <t>Otros impuestos sobre la producción por cobrar</t>
  </si>
  <si>
    <t>Subvenciones por pagar</t>
  </si>
  <si>
    <t>Subvenciones sobre los productos por pagar</t>
  </si>
  <si>
    <t>Otras subvenciones a la producción por pagar</t>
  </si>
  <si>
    <t>D.4</t>
  </si>
  <si>
    <t>Renta de la propiedad por cobrar</t>
  </si>
  <si>
    <t>D.41</t>
  </si>
  <si>
    <t>D.49</t>
  </si>
  <si>
    <t>Otras rentas por cobrar</t>
  </si>
  <si>
    <t>Renta de la propiedad por pagar</t>
  </si>
  <si>
    <t>Otras rentas por pagar</t>
  </si>
  <si>
    <t>B.5b</t>
  </si>
  <si>
    <t>Saldo de ingresos primarios, bruto / ingreso nacional bruto</t>
  </si>
  <si>
    <t>4.Cuenta de Distribución Secundaria del Ingreso</t>
  </si>
  <si>
    <t>D.5</t>
  </si>
  <si>
    <t>Impuestos corrientes sobre el ingreso, la riqueza, etc. por cobrar</t>
  </si>
  <si>
    <t>D.6</t>
  </si>
  <si>
    <t>Contribuciones y prestaciones sociales por cobrar, excepto TSE</t>
  </si>
  <si>
    <t>D.61</t>
  </si>
  <si>
    <t>Contribuciones sociales netas por cobrar</t>
  </si>
  <si>
    <t>D.62</t>
  </si>
  <si>
    <t>Prestaciones sociales distintas de las transferencias sociales en especie por cobrar</t>
  </si>
  <si>
    <t>D.7</t>
  </si>
  <si>
    <t>Otras transferencias corrientes por cobrar</t>
  </si>
  <si>
    <t>D.71</t>
  </si>
  <si>
    <t>Primas netas de seguros no de vida por cobrar</t>
  </si>
  <si>
    <t>D.72</t>
  </si>
  <si>
    <t>Indemnizaciones de seguros no de vida por cobrar</t>
  </si>
  <si>
    <t>D.73</t>
  </si>
  <si>
    <t>Transferencias corrientes dentro del gobierno general por cobrar</t>
  </si>
  <si>
    <t>D.74</t>
  </si>
  <si>
    <t>Cooperación internacional corriente por cobrar</t>
  </si>
  <si>
    <t>D.75</t>
  </si>
  <si>
    <t>Transferencias corrientes diversas por cobrar</t>
  </si>
  <si>
    <t>D.76</t>
  </si>
  <si>
    <t>Transferencia del BCU al Gobierno por cobrar</t>
  </si>
  <si>
    <t>Impuestos corrientes sobre el ingreso, la riqueza, etc. por pagar</t>
  </si>
  <si>
    <t>Contribuciones y prestaciones sociales por pagar, excepto TSE</t>
  </si>
  <si>
    <t>Contribuciones sociales netas por pagar</t>
  </si>
  <si>
    <t>Prestaciones sociales distintas de las transferencias sociales en especie por pagar</t>
  </si>
  <si>
    <t>Otras transferencias corrientes por pagar</t>
  </si>
  <si>
    <t>Primas netas de seguros no de vida por pagar</t>
  </si>
  <si>
    <t>Indemnizaciones de seguros no de vida por pagar</t>
  </si>
  <si>
    <t>Transferencias corrientes dentro del gobierno general por pagar</t>
  </si>
  <si>
    <t>Cooperación internacional corriente por pagar</t>
  </si>
  <si>
    <t>Transferencias corrientes diversas por pagar</t>
  </si>
  <si>
    <t>Transferencia del BCU al Gobierno por pagar</t>
  </si>
  <si>
    <t>B.6b</t>
  </si>
  <si>
    <t>Ingreso disponible bruto</t>
  </si>
  <si>
    <t>5.Cuenta de Utilización del Ingreso Disponible</t>
  </si>
  <si>
    <t>P.3</t>
  </si>
  <si>
    <t>Gasto de consumo final</t>
  </si>
  <si>
    <t>P.31</t>
  </si>
  <si>
    <t xml:space="preserve">Gasto de consumo final individual </t>
  </si>
  <si>
    <t>P.32</t>
  </si>
  <si>
    <t>Gasto de consumo final colectivo del Gobierno general</t>
  </si>
  <si>
    <t>D.8</t>
  </si>
  <si>
    <t>Ajuste por la variación de los derechos de pensión por cobrar</t>
  </si>
  <si>
    <t>Ajuste por la variación de los derechos de pensión por pagar</t>
  </si>
  <si>
    <t>B.8B</t>
  </si>
  <si>
    <t>Ahorro bruto</t>
  </si>
  <si>
    <t>6. Cuenta de Redistribución del Ingreso en Especie</t>
  </si>
  <si>
    <t>D.63</t>
  </si>
  <si>
    <t>Transferencias sociales en especie por cobrar</t>
  </si>
  <si>
    <t>Transferencias sociales en especie por pagar</t>
  </si>
  <si>
    <t>B.07b00</t>
  </si>
  <si>
    <t>Ingreso disponible bruto ajustado</t>
  </si>
  <si>
    <t>7. Cuenta de Utilización del Ingreso Disponible Bruto Ajustado</t>
  </si>
  <si>
    <t>P.4</t>
  </si>
  <si>
    <t>Consumo final efectivo</t>
  </si>
  <si>
    <t>P.41</t>
  </si>
  <si>
    <t>Consumo individual efectivo</t>
  </si>
  <si>
    <t>P.42</t>
  </si>
  <si>
    <t>Consumo colectivo efectivo</t>
  </si>
  <si>
    <t>B.12</t>
  </si>
  <si>
    <t>Saldo externo corriente</t>
  </si>
  <si>
    <t>8. Cuenta de Capital</t>
  </si>
  <si>
    <t>P.5</t>
  </si>
  <si>
    <t>Formación bruta de capital</t>
  </si>
  <si>
    <t>P.51</t>
  </si>
  <si>
    <t>Formación bruta de capital fijo</t>
  </si>
  <si>
    <t>P.52</t>
  </si>
  <si>
    <t>Variaciones de existencias</t>
  </si>
  <si>
    <t>P.53</t>
  </si>
  <si>
    <t>Adquisiciones menos disposiciones de objetos valiosos</t>
  </si>
  <si>
    <t>NP</t>
  </si>
  <si>
    <t>Adquisiciones menos disposiciones de activos no producidos</t>
  </si>
  <si>
    <t>D.9</t>
  </si>
  <si>
    <t xml:space="preserve">Transferencias de capital por cobrar </t>
  </si>
  <si>
    <t>Transferencias de capital por pagar</t>
  </si>
  <si>
    <t>B.9</t>
  </si>
  <si>
    <t>Préstamo neto (+) / Endeudamiento neto (-)</t>
  </si>
  <si>
    <t>9. Cuenta Financiera</t>
  </si>
  <si>
    <t>Variación de Activos Financieros</t>
  </si>
  <si>
    <t>F.1</t>
  </si>
  <si>
    <t xml:space="preserve">Oro monetario y DEG </t>
  </si>
  <si>
    <t>F.2</t>
  </si>
  <si>
    <t xml:space="preserve">Dinero legal y depósitos </t>
  </si>
  <si>
    <t>F.21</t>
  </si>
  <si>
    <t>En  Moneda Nacional</t>
  </si>
  <si>
    <t>F.22</t>
  </si>
  <si>
    <t>En  Moneda Extranjera</t>
  </si>
  <si>
    <t>F.3</t>
  </si>
  <si>
    <t xml:space="preserve">Títulos de deuda </t>
  </si>
  <si>
    <t>F.31</t>
  </si>
  <si>
    <t>F.32</t>
  </si>
  <si>
    <t>F.4</t>
  </si>
  <si>
    <t>Préstamos</t>
  </si>
  <si>
    <t>F.41</t>
  </si>
  <si>
    <t>F.42</t>
  </si>
  <si>
    <t>F.5</t>
  </si>
  <si>
    <t xml:space="preserve">Participaciones de capital y en fondos de inversión </t>
  </si>
  <si>
    <t>F.6</t>
  </si>
  <si>
    <t xml:space="preserve">Sist. de seguros y de pensiones </t>
  </si>
  <si>
    <t>F.7</t>
  </si>
  <si>
    <t xml:space="preserve">Derivados financieros </t>
  </si>
  <si>
    <t>F.8</t>
  </si>
  <si>
    <t>Otras cuentas   ( /1)</t>
  </si>
  <si>
    <t>Variación de Pasivos y del Valor Neto</t>
  </si>
  <si>
    <t xml:space="preserve">Préstamos </t>
  </si>
  <si>
    <t xml:space="preserve">Otras cuentas </t>
  </si>
  <si>
    <t>1/ Incluye Errores y Omisiones.</t>
  </si>
  <si>
    <t>Cuentas de Acumulación</t>
  </si>
  <si>
    <t>Cuentas   Corrientes</t>
  </si>
  <si>
    <r>
      <t xml:space="preserve">Impuestos netos de subvenciones sobre los productos </t>
    </r>
    <r>
      <rPr>
        <b/>
        <i/>
        <sz val="10"/>
        <color theme="3" tint="-0.249977111117893"/>
        <rFont val="sans-serif"/>
      </rPr>
      <t xml:space="preserve"> (solo Total de la Economía)</t>
    </r>
  </si>
  <si>
    <t>Año 2012</t>
  </si>
  <si>
    <t>S.2000</t>
  </si>
  <si>
    <t>Resto del mundo</t>
  </si>
  <si>
    <t>P.6</t>
  </si>
  <si>
    <t>Exportaciones de bienes y servicios</t>
  </si>
  <si>
    <t>P.61</t>
  </si>
  <si>
    <t>Exportaciones de bienes</t>
  </si>
  <si>
    <t>P.62</t>
  </si>
  <si>
    <t xml:space="preserve">Exportaciones de servicios </t>
  </si>
  <si>
    <t>P.63</t>
  </si>
  <si>
    <t>Compras directas en el mercado interno por no residentes</t>
  </si>
  <si>
    <t>P.7</t>
  </si>
  <si>
    <t>Importaciones de bienes y servicios</t>
  </si>
  <si>
    <t>P.71</t>
  </si>
  <si>
    <t>Importaciones de bienes</t>
  </si>
  <si>
    <t>P.72</t>
  </si>
  <si>
    <t>Importaciones de servicios</t>
  </si>
  <si>
    <t>P.73</t>
  </si>
  <si>
    <t>Compras directas en el exterior por residentes</t>
  </si>
  <si>
    <t>B.11</t>
  </si>
  <si>
    <t>Saldo de bienes y servicios con el exterior</t>
  </si>
  <si>
    <t>En millones de pesos a precios corrientes</t>
  </si>
  <si>
    <t>Intereses SCN por cobrar</t>
  </si>
  <si>
    <t>Intereses SCN por pagar</t>
  </si>
  <si>
    <t>0. Cuenta externa de bienes y 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</si>
</sst>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_(* #,##0.00_);_(* \(#,##0.00\);_(* &quot;-&quot;??_);_(@_)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6" tint="-0.249977111117893"/>
      <name val="Calibri"/>
      <family val="2"/>
    </font>
    <font>
      <sz val="11"/>
      <color rgb="FFFF0000"/>
      <name val="Calibri"/>
      <family val="2"/>
    </font>
    <font>
      <b/>
      <sz val="12"/>
      <color theme="0"/>
      <name val="sans-serif"/>
    </font>
    <font>
      <sz val="11"/>
      <color theme="0"/>
      <name val="Calibri"/>
      <family val="2"/>
    </font>
    <font>
      <sz val="8"/>
      <color indexed="8"/>
      <name val="Calibri"/>
      <family val="2"/>
    </font>
    <font>
      <sz val="11"/>
      <color rgb="FF1C267D"/>
      <name val="Arial Narrow"/>
      <family val="2"/>
    </font>
    <font>
      <sz val="10"/>
      <color theme="1"/>
      <name val="Arial Narrow"/>
      <family val="2"/>
    </font>
    <font>
      <b/>
      <sz val="11"/>
      <color rgb="FF1C267D"/>
      <name val="Arial Narrow"/>
      <family val="2"/>
    </font>
    <font>
      <sz val="9"/>
      <name val="Arial"/>
      <family val="2"/>
    </font>
    <font>
      <i/>
      <sz val="10"/>
      <color rgb="FF1C267D"/>
      <name val="Arial Narrow"/>
      <family val="2"/>
    </font>
    <font>
      <sz val="10"/>
      <color rgb="FF1C267D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b/>
      <sz val="14"/>
      <color theme="0" tint="-4.9989318521683403E-2"/>
      <name val="Calibri"/>
      <family val="2"/>
    </font>
    <font>
      <sz val="12"/>
      <color theme="0"/>
      <name val="Le Monde Sans Std"/>
      <family val="3"/>
    </font>
    <font>
      <b/>
      <sz val="11"/>
      <color rgb="FF1C267D"/>
      <name val="Le Monde Sans Std"/>
      <family val="3"/>
    </font>
    <font>
      <b/>
      <sz val="11"/>
      <color theme="3" tint="-0.249977111117893"/>
      <name val="Le Monde Sans Std"/>
      <family val="3"/>
    </font>
    <font>
      <b/>
      <sz val="14"/>
      <color theme="3" tint="-0.249977111117893"/>
      <name val="Calibri"/>
      <family val="2"/>
    </font>
    <font>
      <b/>
      <sz val="8"/>
      <color theme="3" tint="-0.249977111117893"/>
      <name val="sans-serif"/>
    </font>
    <font>
      <b/>
      <sz val="10"/>
      <color theme="3" tint="-0.249977111117893"/>
      <name val="sans-serif"/>
    </font>
    <font>
      <b/>
      <sz val="8"/>
      <color theme="3" tint="-0.249977111117893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b/>
      <i/>
      <sz val="8"/>
      <color theme="3" tint="-0.249977111117893"/>
      <name val="sans-serif"/>
    </font>
    <font>
      <b/>
      <i/>
      <sz val="10"/>
      <color theme="3" tint="-0.249977111117893"/>
      <name val="sans-serif"/>
    </font>
    <font>
      <sz val="10"/>
      <color theme="3" tint="-0.249977111117893"/>
      <name val="Calibri"/>
      <family val="2"/>
      <scheme val="minor"/>
    </font>
    <font>
      <sz val="8"/>
      <color theme="3" tint="-0.249977111117893"/>
      <name val="sans-serif"/>
    </font>
    <font>
      <i/>
      <sz val="8"/>
      <color theme="3" tint="-0.249977111117893"/>
      <name val="sans-serif"/>
    </font>
    <font>
      <b/>
      <sz val="12"/>
      <color theme="3" tint="-0.249977111117893"/>
      <name val="sans-serif"/>
    </font>
    <font>
      <b/>
      <sz val="8"/>
      <color indexed="8"/>
      <name val="Calibri"/>
      <family val="2"/>
      <scheme val="minor"/>
    </font>
    <font>
      <sz val="16"/>
      <color theme="0"/>
      <name val="Le Monde Sans Std"/>
      <family val="3"/>
    </font>
    <font>
      <b/>
      <sz val="12"/>
      <color theme="3" tint="-0.249977111117893"/>
      <name val="Le Monde Sans Std"/>
      <family val="3"/>
    </font>
    <font>
      <b/>
      <sz val="10"/>
      <color theme="3" tint="-0.249977111117893"/>
      <name val="Le Monde Sans Std"/>
      <family val="3"/>
    </font>
    <font>
      <b/>
      <sz val="8"/>
      <color theme="3" tint="-0.249977111117893"/>
      <name val="Le Monde Sans Std"/>
      <family val="3"/>
    </font>
    <font>
      <sz val="10"/>
      <name val="Calibri"/>
      <family val="2"/>
      <scheme val="minor"/>
    </font>
    <font>
      <b/>
      <i/>
      <sz val="8"/>
      <color theme="3" tint="-0.249977111117893"/>
      <name val="Le Monde Sans Std"/>
      <family val="3"/>
    </font>
    <font>
      <sz val="12"/>
      <color theme="0"/>
      <name val="sans-serif"/>
    </font>
    <font>
      <b/>
      <i/>
      <sz val="8"/>
      <name val="sans-serif"/>
    </font>
    <font>
      <b/>
      <sz val="8"/>
      <name val="sans-serif"/>
    </font>
    <font>
      <b/>
      <sz val="14"/>
      <color theme="3" tint="-0.249977111117893"/>
      <name val="Le Monde Sans Std"/>
      <family val="3"/>
    </font>
  </fonts>
  <fills count="2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1C267D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/>
      <right/>
      <top style="medium">
        <color rgb="FF1C267D"/>
      </top>
      <bottom style="medium">
        <color rgb="FF1C267D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 style="medium">
        <color theme="1" tint="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1" tint="0.499984740745262"/>
      </bottom>
      <diagonal/>
    </border>
    <border>
      <left style="medium">
        <color theme="0" tint="-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0" tint="-0.499984740745262"/>
      </right>
      <top/>
      <bottom/>
      <diagonal/>
    </border>
    <border>
      <left style="medium">
        <color theme="1" tint="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 style="medium">
        <color theme="0" tint="-0.499984740745262"/>
      </top>
      <bottom/>
      <diagonal/>
    </border>
    <border>
      <left/>
      <right style="medium">
        <color theme="1" tint="0.499984740745262"/>
      </right>
      <top/>
      <bottom style="medium">
        <color theme="0" tint="-0.499984740745262"/>
      </bottom>
      <diagonal/>
    </border>
    <border>
      <left style="medium">
        <color theme="1" tint="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</borders>
  <cellStyleXfs count="59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8" fillId="18" borderId="0"/>
    <xf numFmtId="0" fontId="9" fillId="0" borderId="0"/>
    <xf numFmtId="0" fontId="10" fillId="0" borderId="6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1" fillId="0" borderId="0"/>
    <xf numFmtId="0" fontId="11" fillId="0" borderId="0">
      <alignment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2" fillId="0" borderId="0" applyAlignment="0">
      <alignment horizontal="left" vertical="top" wrapText="1"/>
    </xf>
    <xf numFmtId="9" fontId="2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3" fillId="0" borderId="0">
      <alignment horizontal="left" indent="1"/>
    </xf>
    <xf numFmtId="0" fontId="14" fillId="19" borderId="0">
      <alignment horizontal="center" vertical="center"/>
    </xf>
    <xf numFmtId="17" fontId="15" fillId="19" borderId="0"/>
    <xf numFmtId="0" fontId="10" fillId="18" borderId="0">
      <alignment horizontal="left"/>
    </xf>
  </cellStyleXfs>
  <cellXfs count="132">
    <xf numFmtId="0" fontId="0" fillId="0" borderId="0" xfId="0"/>
    <xf numFmtId="0" fontId="2" fillId="15" borderId="0" xfId="2" applyFill="1"/>
    <xf numFmtId="0" fontId="2" fillId="0" borderId="0" xfId="2"/>
    <xf numFmtId="0" fontId="2" fillId="15" borderId="0" xfId="2" applyFill="1" applyAlignment="1">
      <alignment vertical="center"/>
    </xf>
    <xf numFmtId="0" fontId="2" fillId="0" borderId="0" xfId="2" applyAlignment="1">
      <alignment vertical="center"/>
    </xf>
    <xf numFmtId="0" fontId="3" fillId="0" borderId="0" xfId="2" applyFont="1"/>
    <xf numFmtId="3" fontId="2" fillId="0" borderId="0" xfId="2" applyNumberFormat="1"/>
    <xf numFmtId="3" fontId="4" fillId="0" borderId="0" xfId="2" applyNumberFormat="1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/>
    <xf numFmtId="0" fontId="3" fillId="16" borderId="9" xfId="2" applyFont="1" applyFill="1" applyBorder="1"/>
    <xf numFmtId="0" fontId="2" fillId="15" borderId="0" xfId="2" applyFill="1" applyBorder="1"/>
    <xf numFmtId="0" fontId="2" fillId="15" borderId="0" xfId="2" applyFill="1" applyBorder="1" applyAlignment="1">
      <alignment vertical="center"/>
    </xf>
    <xf numFmtId="0" fontId="6" fillId="15" borderId="0" xfId="2" applyFont="1" applyFill="1" applyBorder="1" applyAlignment="1">
      <alignment vertical="center"/>
    </xf>
    <xf numFmtId="0" fontId="2" fillId="0" borderId="0" xfId="2" applyBorder="1"/>
    <xf numFmtId="0" fontId="3" fillId="0" borderId="0" xfId="2" applyFont="1" applyBorder="1"/>
    <xf numFmtId="0" fontId="22" fillId="16" borderId="0" xfId="2" applyNumberFormat="1" applyFont="1" applyFill="1" applyBorder="1" applyAlignment="1" applyProtection="1">
      <alignment horizontal="left" vertical="center" wrapText="1"/>
    </xf>
    <xf numFmtId="0" fontId="22" fillId="16" borderId="0" xfId="2" applyNumberFormat="1" applyFont="1" applyFill="1" applyBorder="1" applyAlignment="1" applyProtection="1">
      <alignment vertical="center" wrapText="1"/>
    </xf>
    <xf numFmtId="3" fontId="22" fillId="16" borderId="22" xfId="1" applyNumberFormat="1" applyFont="1" applyFill="1" applyBorder="1" applyAlignment="1" applyProtection="1">
      <alignment horizontal="right" vertical="center" wrapText="1" indent="1"/>
    </xf>
    <xf numFmtId="0" fontId="23" fillId="15" borderId="0" xfId="2" applyNumberFormat="1" applyFont="1" applyFill="1" applyBorder="1" applyAlignment="1" applyProtection="1">
      <alignment horizontal="left" vertical="center" wrapText="1" indent="2"/>
    </xf>
    <xf numFmtId="0" fontId="27" fillId="15" borderId="0" xfId="2" applyNumberFormat="1" applyFont="1" applyFill="1" applyBorder="1" applyAlignment="1" applyProtection="1">
      <alignment horizontal="left" vertical="center" wrapText="1" indent="2"/>
    </xf>
    <xf numFmtId="3" fontId="27" fillId="15" borderId="22" xfId="1" applyNumberFormat="1" applyFont="1" applyFill="1" applyBorder="1" applyAlignment="1" applyProtection="1">
      <alignment horizontal="right" vertical="center" wrapText="1" indent="1"/>
    </xf>
    <xf numFmtId="0" fontId="5" fillId="19" borderId="0" xfId="0" applyFont="1" applyFill="1" applyBorder="1" applyAlignment="1">
      <alignment horizontal="center" vertical="center"/>
    </xf>
    <xf numFmtId="0" fontId="5" fillId="19" borderId="16" xfId="0" applyFont="1" applyFill="1" applyBorder="1" applyAlignment="1">
      <alignment horizontal="center" vertical="center"/>
    </xf>
    <xf numFmtId="3" fontId="22" fillId="16" borderId="23" xfId="1" applyNumberFormat="1" applyFont="1" applyFill="1" applyBorder="1" applyAlignment="1" applyProtection="1">
      <alignment horizontal="right" vertical="center" wrapText="1" indent="1"/>
    </xf>
    <xf numFmtId="0" fontId="25" fillId="16" borderId="9" xfId="2" applyNumberFormat="1" applyFont="1" applyFill="1" applyBorder="1" applyAlignment="1" applyProtection="1">
      <alignment horizontal="left" vertical="center" wrapText="1"/>
    </xf>
    <xf numFmtId="0" fontId="25" fillId="15" borderId="0" xfId="2" applyNumberFormat="1" applyFont="1" applyFill="1" applyBorder="1" applyAlignment="1" applyProtection="1">
      <alignment horizontal="left" vertical="center" wrapText="1"/>
    </xf>
    <xf numFmtId="0" fontId="21" fillId="15" borderId="0" xfId="2" applyNumberFormat="1" applyFont="1" applyFill="1" applyBorder="1" applyAlignment="1" applyProtection="1">
      <alignment horizontal="left" vertical="center" wrapText="1"/>
    </xf>
    <xf numFmtId="0" fontId="2" fillId="0" borderId="9" xfId="2" applyBorder="1"/>
    <xf numFmtId="0" fontId="23" fillId="15" borderId="0" xfId="2" applyNumberFormat="1" applyFont="1" applyFill="1" applyBorder="1" applyAlignment="1" applyProtection="1">
      <alignment horizontal="center" vertical="top" wrapText="1"/>
    </xf>
    <xf numFmtId="0" fontId="23" fillId="15" borderId="0" xfId="2" applyNumberFormat="1" applyFont="1" applyFill="1" applyBorder="1" applyAlignment="1" applyProtection="1">
      <alignment horizontal="left" vertical="top" wrapText="1"/>
    </xf>
    <xf numFmtId="0" fontId="23" fillId="15" borderId="9" xfId="2" applyNumberFormat="1" applyFont="1" applyFill="1" applyBorder="1" applyAlignment="1" applyProtection="1">
      <alignment horizontal="left" vertical="top" wrapText="1"/>
    </xf>
    <xf numFmtId="0" fontId="21" fillId="16" borderId="9" xfId="2" applyNumberFormat="1" applyFont="1" applyFill="1" applyBorder="1" applyAlignment="1" applyProtection="1">
      <alignment horizontal="left" vertical="center" wrapText="1"/>
    </xf>
    <xf numFmtId="0" fontId="5" fillId="19" borderId="10" xfId="0" applyFont="1" applyFill="1" applyBorder="1" applyAlignment="1">
      <alignment horizontal="center" vertical="center"/>
    </xf>
    <xf numFmtId="0" fontId="5" fillId="19" borderId="11" xfId="0" applyFont="1" applyFill="1" applyBorder="1" applyAlignment="1">
      <alignment horizontal="center" vertical="center"/>
    </xf>
    <xf numFmtId="0" fontId="5" fillId="19" borderId="18" xfId="0" applyFont="1" applyFill="1" applyBorder="1" applyAlignment="1">
      <alignment horizontal="center" vertical="center"/>
    </xf>
    <xf numFmtId="0" fontId="28" fillId="15" borderId="0" xfId="2" applyNumberFormat="1" applyFont="1" applyFill="1" applyBorder="1" applyAlignment="1" applyProtection="1">
      <alignment horizontal="left" vertical="center" wrapText="1"/>
    </xf>
    <xf numFmtId="0" fontId="29" fillId="15" borderId="0" xfId="2" applyNumberFormat="1" applyFont="1" applyFill="1" applyBorder="1" applyAlignment="1" applyProtection="1">
      <alignment horizontal="left" vertical="center" wrapText="1"/>
    </xf>
    <xf numFmtId="3" fontId="5" fillId="19" borderId="18" xfId="1" applyNumberFormat="1" applyFont="1" applyFill="1" applyBorder="1" applyAlignment="1">
      <alignment horizontal="right" vertical="center" wrapText="1"/>
    </xf>
    <xf numFmtId="3" fontId="22" fillId="16" borderId="16" xfId="1" applyNumberFormat="1" applyFont="1" applyFill="1" applyBorder="1" applyAlignment="1" applyProtection="1">
      <alignment horizontal="right" vertical="center" wrapText="1" indent="1"/>
    </xf>
    <xf numFmtId="0" fontId="25" fillId="16" borderId="4" xfId="2" applyNumberFormat="1" applyFont="1" applyFill="1" applyBorder="1" applyAlignment="1" applyProtection="1">
      <alignment horizontal="left" vertical="center" wrapText="1"/>
    </xf>
    <xf numFmtId="0" fontId="23" fillId="15" borderId="9" xfId="2" applyNumberFormat="1" applyFont="1" applyFill="1" applyBorder="1" applyAlignment="1" applyProtection="1">
      <alignment horizontal="center" vertical="top" wrapText="1"/>
    </xf>
    <xf numFmtId="0" fontId="5" fillId="19" borderId="24" xfId="0" applyFont="1" applyFill="1" applyBorder="1" applyAlignment="1">
      <alignment horizontal="center" vertical="center"/>
    </xf>
    <xf numFmtId="0" fontId="22" fillId="16" borderId="9" xfId="2" applyNumberFormat="1" applyFont="1" applyFill="1" applyBorder="1" applyAlignment="1" applyProtection="1">
      <alignment horizontal="left" vertical="center" wrapText="1"/>
    </xf>
    <xf numFmtId="0" fontId="22" fillId="16" borderId="5" xfId="2" applyNumberFormat="1" applyFont="1" applyFill="1" applyBorder="1" applyAlignment="1" applyProtection="1">
      <alignment vertical="center" wrapText="1"/>
    </xf>
    <xf numFmtId="0" fontId="24" fillId="15" borderId="9" xfId="2" applyNumberFormat="1" applyFont="1" applyFill="1" applyBorder="1" applyAlignment="1" applyProtection="1">
      <alignment horizontal="left" vertical="center" wrapText="1" indent="2"/>
    </xf>
    <xf numFmtId="0" fontId="27" fillId="15" borderId="5" xfId="2" applyNumberFormat="1" applyFont="1" applyFill="1" applyBorder="1" applyAlignment="1" applyProtection="1">
      <alignment horizontal="left" vertical="center" wrapText="1" indent="2"/>
    </xf>
    <xf numFmtId="0" fontId="27" fillId="15" borderId="9" xfId="2" applyNumberFormat="1" applyFont="1" applyFill="1" applyBorder="1" applyAlignment="1" applyProtection="1">
      <alignment horizontal="left" vertical="center" wrapText="1" indent="2"/>
    </xf>
    <xf numFmtId="0" fontId="22" fillId="16" borderId="10" xfId="2" applyNumberFormat="1" applyFont="1" applyFill="1" applyBorder="1" applyAlignment="1" applyProtection="1">
      <alignment horizontal="left" vertical="center" wrapText="1"/>
    </xf>
    <xf numFmtId="0" fontId="22" fillId="16" borderId="11" xfId="2" applyNumberFormat="1" applyFont="1" applyFill="1" applyBorder="1" applyAlignment="1" applyProtection="1">
      <alignment horizontal="left" vertical="center" wrapText="1"/>
    </xf>
    <xf numFmtId="0" fontId="22" fillId="16" borderId="25" xfId="2" applyNumberFormat="1" applyFont="1" applyFill="1" applyBorder="1" applyAlignment="1" applyProtection="1">
      <alignment vertical="center" wrapText="1"/>
    </xf>
    <xf numFmtId="3" fontId="22" fillId="16" borderId="26" xfId="1" applyNumberFormat="1" applyFont="1" applyFill="1" applyBorder="1" applyAlignment="1" applyProtection="1">
      <alignment horizontal="right" vertical="center" wrapText="1" indent="1"/>
    </xf>
    <xf numFmtId="3" fontId="5" fillId="19" borderId="27" xfId="1" applyNumberFormat="1" applyFont="1" applyFill="1" applyBorder="1" applyAlignment="1">
      <alignment horizontal="right" vertical="center" wrapText="1"/>
    </xf>
    <xf numFmtId="0" fontId="31" fillId="15" borderId="0" xfId="2" applyNumberFormat="1" applyFont="1" applyFill="1" applyBorder="1" applyAlignment="1" applyProtection="1">
      <alignment horizontal="left" vertical="center" wrapText="1" indent="2"/>
    </xf>
    <xf numFmtId="0" fontId="31" fillId="15" borderId="9" xfId="2" applyNumberFormat="1" applyFont="1" applyFill="1" applyBorder="1" applyAlignment="1" applyProtection="1">
      <alignment horizontal="left" vertical="center" wrapText="1" indent="2"/>
    </xf>
    <xf numFmtId="0" fontId="33" fillId="16" borderId="13" xfId="0" applyFont="1" applyFill="1" applyBorder="1" applyAlignment="1">
      <alignment horizontal="center" vertical="center" wrapText="1"/>
    </xf>
    <xf numFmtId="0" fontId="17" fillId="19" borderId="0" xfId="0" applyFont="1" applyFill="1" applyBorder="1" applyAlignment="1">
      <alignment horizontal="center" vertical="center"/>
    </xf>
    <xf numFmtId="0" fontId="17" fillId="19" borderId="11" xfId="0" applyFont="1" applyFill="1" applyBorder="1" applyAlignment="1">
      <alignment horizontal="center" vertical="center"/>
    </xf>
    <xf numFmtId="0" fontId="35" fillId="16" borderId="0" xfId="2" applyNumberFormat="1" applyFont="1" applyFill="1" applyBorder="1" applyAlignment="1" applyProtection="1">
      <alignment horizontal="left" vertical="center" wrapText="1"/>
    </xf>
    <xf numFmtId="0" fontId="34" fillId="16" borderId="0" xfId="2" applyNumberFormat="1" applyFont="1" applyFill="1" applyBorder="1" applyAlignment="1" applyProtection="1">
      <alignment horizontal="left" vertical="center" wrapText="1"/>
    </xf>
    <xf numFmtId="0" fontId="34" fillId="16" borderId="0" xfId="2" applyNumberFormat="1" applyFont="1" applyFill="1" applyBorder="1" applyAlignment="1" applyProtection="1">
      <alignment vertical="center" wrapText="1"/>
    </xf>
    <xf numFmtId="0" fontId="36" fillId="15" borderId="0" xfId="2" applyNumberFormat="1" applyFont="1" applyFill="1" applyBorder="1" applyAlignment="1" applyProtection="1">
      <alignment horizontal="left" vertical="center" wrapText="1" indent="2"/>
    </xf>
    <xf numFmtId="3" fontId="36" fillId="15" borderId="22" xfId="1" applyNumberFormat="1" applyFont="1" applyFill="1" applyBorder="1" applyAlignment="1" applyProtection="1">
      <alignment horizontal="right" vertical="center" wrapText="1" indent="1"/>
    </xf>
    <xf numFmtId="0" fontId="37" fillId="16" borderId="0" xfId="2" applyNumberFormat="1" applyFont="1" applyFill="1" applyBorder="1" applyAlignment="1" applyProtection="1">
      <alignment horizontal="left" vertical="center" wrapText="1"/>
    </xf>
    <xf numFmtId="0" fontId="17" fillId="19" borderId="9" xfId="0" applyFont="1" applyFill="1" applyBorder="1" applyAlignment="1">
      <alignment horizontal="center" vertical="center"/>
    </xf>
    <xf numFmtId="0" fontId="17" fillId="19" borderId="16" xfId="0" applyFont="1" applyFill="1" applyBorder="1" applyAlignment="1">
      <alignment horizontal="left" vertical="center"/>
    </xf>
    <xf numFmtId="3" fontId="38" fillId="19" borderId="0" xfId="1" applyNumberFormat="1" applyFont="1" applyFill="1" applyBorder="1" applyAlignment="1">
      <alignment horizontal="right" vertical="center" wrapText="1"/>
    </xf>
    <xf numFmtId="0" fontId="37" fillId="16" borderId="3" xfId="2" applyNumberFormat="1" applyFont="1" applyFill="1" applyBorder="1" applyAlignment="1" applyProtection="1">
      <alignment horizontal="left" vertical="center" wrapText="1"/>
    </xf>
    <xf numFmtId="0" fontId="34" fillId="16" borderId="3" xfId="2" applyNumberFormat="1" applyFont="1" applyFill="1" applyBorder="1" applyAlignment="1" applyProtection="1">
      <alignment horizontal="left" vertical="center" wrapText="1"/>
    </xf>
    <xf numFmtId="0" fontId="34" fillId="16" borderId="3" xfId="2" applyNumberFormat="1" applyFont="1" applyFill="1" applyBorder="1" applyAlignment="1" applyProtection="1">
      <alignment vertical="center" wrapText="1"/>
    </xf>
    <xf numFmtId="0" fontId="37" fillId="16" borderId="9" xfId="2" applyNumberFormat="1" applyFont="1" applyFill="1" applyBorder="1" applyAlignment="1" applyProtection="1">
      <alignment horizontal="left" vertical="center" wrapText="1"/>
    </xf>
    <xf numFmtId="0" fontId="39" fillId="15" borderId="9" xfId="2" applyNumberFormat="1" applyFont="1" applyFill="1" applyBorder="1" applyAlignment="1" applyProtection="1">
      <alignment horizontal="left" vertical="center" wrapText="1"/>
    </xf>
    <xf numFmtId="0" fontId="40" fillId="15" borderId="9" xfId="2" applyNumberFormat="1" applyFont="1" applyFill="1" applyBorder="1" applyAlignment="1" applyProtection="1">
      <alignment horizontal="left" vertical="center" wrapText="1"/>
    </xf>
    <xf numFmtId="3" fontId="38" fillId="19" borderId="20" xfId="1" applyNumberFormat="1" applyFont="1" applyFill="1" applyBorder="1" applyAlignment="1">
      <alignment horizontal="right" vertical="center" wrapText="1"/>
    </xf>
    <xf numFmtId="0" fontId="35" fillId="16" borderId="3" xfId="2" applyNumberFormat="1" applyFont="1" applyFill="1" applyBorder="1" applyAlignment="1" applyProtection="1">
      <alignment horizontal="left" vertical="center" wrapText="1"/>
    </xf>
    <xf numFmtId="0" fontId="34" fillId="16" borderId="0" xfId="2" applyNumberFormat="1" applyFont="1" applyFill="1" applyBorder="1" applyAlignment="1" applyProtection="1">
      <alignment wrapText="1"/>
    </xf>
    <xf numFmtId="0" fontId="17" fillId="19" borderId="16" xfId="0" applyFont="1" applyFill="1" applyBorder="1" applyAlignment="1">
      <alignment horizontal="left" vertical="center" wrapText="1"/>
    </xf>
    <xf numFmtId="0" fontId="35" fillId="16" borderId="2" xfId="2" applyNumberFormat="1" applyFont="1" applyFill="1" applyBorder="1" applyAlignment="1" applyProtection="1">
      <alignment horizontal="left" vertical="center" wrapText="1"/>
    </xf>
    <xf numFmtId="0" fontId="37" fillId="16" borderId="2" xfId="2" applyNumberFormat="1" applyFont="1" applyFill="1" applyBorder="1" applyAlignment="1" applyProtection="1">
      <alignment horizontal="left" vertical="center" wrapText="1"/>
    </xf>
    <xf numFmtId="0" fontId="35" fillId="16" borderId="9" xfId="2" applyNumberFormat="1" applyFont="1" applyFill="1" applyBorder="1" applyAlignment="1" applyProtection="1">
      <alignment horizontal="left" vertical="center" wrapText="1"/>
    </xf>
    <xf numFmtId="0" fontId="17" fillId="19" borderId="10" xfId="0" applyFont="1" applyFill="1" applyBorder="1" applyAlignment="1">
      <alignment horizontal="center" vertical="center"/>
    </xf>
    <xf numFmtId="0" fontId="17" fillId="19" borderId="18" xfId="0" applyFont="1" applyFill="1" applyBorder="1" applyAlignment="1">
      <alignment horizontal="left" vertical="center"/>
    </xf>
    <xf numFmtId="3" fontId="38" fillId="19" borderId="17" xfId="1" applyNumberFormat="1" applyFont="1" applyFill="1" applyBorder="1" applyAlignment="1">
      <alignment horizontal="right" vertical="center" wrapText="1"/>
    </xf>
    <xf numFmtId="0" fontId="34" fillId="16" borderId="16" xfId="2" applyNumberFormat="1" applyFont="1" applyFill="1" applyBorder="1" applyAlignment="1" applyProtection="1">
      <alignment vertical="center" wrapText="1"/>
    </xf>
    <xf numFmtId="3" fontId="38" fillId="19" borderId="16" xfId="1" applyNumberFormat="1" applyFont="1" applyFill="1" applyBorder="1" applyAlignment="1">
      <alignment horizontal="right" vertical="center" wrapText="1"/>
    </xf>
    <xf numFmtId="3" fontId="38" fillId="19" borderId="18" xfId="1" applyNumberFormat="1" applyFont="1" applyFill="1" applyBorder="1" applyAlignment="1">
      <alignment horizontal="right" vertical="center" wrapText="1"/>
    </xf>
    <xf numFmtId="0" fontId="35" fillId="20" borderId="9" xfId="2" applyNumberFormat="1" applyFont="1" applyFill="1" applyBorder="1" applyAlignment="1" applyProtection="1">
      <alignment horizontal="left" vertical="center" wrapText="1"/>
    </xf>
    <xf numFmtId="3" fontId="30" fillId="20" borderId="22" xfId="1" applyNumberFormat="1" applyFont="1" applyFill="1" applyBorder="1" applyAlignment="1" applyProtection="1">
      <alignment horizontal="right" vertical="center" wrapText="1" indent="1"/>
    </xf>
    <xf numFmtId="0" fontId="41" fillId="20" borderId="0" xfId="2" applyNumberFormat="1" applyFont="1" applyFill="1" applyBorder="1" applyAlignment="1" applyProtection="1">
      <alignment horizontal="center" vertical="center" wrapText="1"/>
    </xf>
    <xf numFmtId="0" fontId="41" fillId="20" borderId="5" xfId="2" applyNumberFormat="1" applyFont="1" applyFill="1" applyBorder="1" applyAlignment="1" applyProtection="1">
      <alignment horizontal="center" vertical="center" wrapText="1"/>
    </xf>
    <xf numFmtId="0" fontId="19" fillId="18" borderId="14" xfId="0" applyFont="1" applyFill="1" applyBorder="1" applyAlignment="1">
      <alignment horizontal="center" vertical="center" wrapText="1"/>
    </xf>
    <xf numFmtId="0" fontId="19" fillId="18" borderId="16" xfId="0" applyFont="1" applyFill="1" applyBorder="1" applyAlignment="1">
      <alignment horizontal="center" vertical="center" wrapText="1"/>
    </xf>
    <xf numFmtId="0" fontId="19" fillId="18" borderId="18" xfId="0" applyFont="1" applyFill="1" applyBorder="1" applyAlignment="1">
      <alignment horizontal="center" vertical="center" wrapText="1"/>
    </xf>
    <xf numFmtId="0" fontId="33" fillId="16" borderId="15" xfId="0" applyFont="1" applyFill="1" applyBorder="1" applyAlignment="1">
      <alignment horizontal="center" vertical="top" wrapText="1"/>
    </xf>
    <xf numFmtId="0" fontId="33" fillId="16" borderId="17" xfId="0" applyFont="1" applyFill="1" applyBorder="1" applyAlignment="1">
      <alignment horizontal="center" vertical="top" wrapText="1"/>
    </xf>
    <xf numFmtId="0" fontId="19" fillId="18" borderId="7" xfId="0" applyFont="1" applyFill="1" applyBorder="1" applyAlignment="1">
      <alignment horizontal="center" vertical="center" wrapText="1"/>
    </xf>
    <xf numFmtId="0" fontId="19" fillId="18" borderId="9" xfId="0" applyFont="1" applyFill="1" applyBorder="1" applyAlignment="1">
      <alignment horizontal="center" vertical="center" wrapText="1"/>
    </xf>
    <xf numFmtId="0" fontId="19" fillId="18" borderId="10" xfId="0" applyFont="1" applyFill="1" applyBorder="1" applyAlignment="1">
      <alignment horizontal="center" vertical="center" wrapText="1"/>
    </xf>
    <xf numFmtId="0" fontId="19" fillId="18" borderId="8" xfId="0" applyFont="1" applyFill="1" applyBorder="1" applyAlignment="1">
      <alignment horizontal="center" vertical="center" wrapText="1"/>
    </xf>
    <xf numFmtId="0" fontId="19" fillId="18" borderId="0" xfId="0" applyFont="1" applyFill="1" applyBorder="1" applyAlignment="1">
      <alignment horizontal="center" vertical="center" wrapText="1"/>
    </xf>
    <xf numFmtId="0" fontId="19" fillId="18" borderId="11" xfId="0" applyFont="1" applyFill="1" applyBorder="1" applyAlignment="1">
      <alignment horizontal="center" vertical="center" wrapText="1"/>
    </xf>
    <xf numFmtId="0" fontId="34" fillId="18" borderId="13" xfId="0" applyFont="1" applyFill="1" applyBorder="1" applyAlignment="1">
      <alignment horizontal="center" vertical="center" wrapText="1"/>
    </xf>
    <xf numFmtId="0" fontId="34" fillId="18" borderId="15" xfId="0" applyFont="1" applyFill="1" applyBorder="1" applyAlignment="1">
      <alignment horizontal="center" vertical="center" wrapText="1"/>
    </xf>
    <xf numFmtId="0" fontId="34" fillId="18" borderId="17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0" fontId="32" fillId="19" borderId="8" xfId="0" applyFont="1" applyFill="1" applyBorder="1" applyAlignment="1">
      <alignment horizontal="center" vertical="center"/>
    </xf>
    <xf numFmtId="0" fontId="32" fillId="19" borderId="14" xfId="0" applyFont="1" applyFill="1" applyBorder="1" applyAlignment="1">
      <alignment horizontal="center" vertical="center"/>
    </xf>
    <xf numFmtId="0" fontId="17" fillId="19" borderId="0" xfId="0" applyFont="1" applyFill="1" applyBorder="1" applyAlignment="1">
      <alignment horizontal="center" vertical="center"/>
    </xf>
    <xf numFmtId="0" fontId="17" fillId="19" borderId="16" xfId="0" applyFont="1" applyFill="1" applyBorder="1" applyAlignment="1">
      <alignment horizontal="center" vertical="center"/>
    </xf>
    <xf numFmtId="0" fontId="17" fillId="19" borderId="11" xfId="0" applyFont="1" applyFill="1" applyBorder="1" applyAlignment="1">
      <alignment horizontal="center" vertical="center"/>
    </xf>
    <xf numFmtId="0" fontId="17" fillId="19" borderId="18" xfId="0" applyFont="1" applyFill="1" applyBorder="1" applyAlignment="1">
      <alignment horizontal="center" vertical="center"/>
    </xf>
    <xf numFmtId="0" fontId="16" fillId="17" borderId="13" xfId="2" applyFont="1" applyFill="1" applyBorder="1" applyAlignment="1">
      <alignment horizontal="center" vertical="center" textRotation="255"/>
    </xf>
    <xf numFmtId="0" fontId="16" fillId="17" borderId="15" xfId="2" applyFont="1" applyFill="1" applyBorder="1" applyAlignment="1">
      <alignment horizontal="center" vertical="center" textRotation="255"/>
    </xf>
    <xf numFmtId="0" fontId="16" fillId="17" borderId="17" xfId="2" applyFont="1" applyFill="1" applyBorder="1" applyAlignment="1">
      <alignment horizontal="center" vertical="center" textRotation="255"/>
    </xf>
    <xf numFmtId="0" fontId="20" fillId="16" borderId="13" xfId="2" applyFont="1" applyFill="1" applyBorder="1" applyAlignment="1">
      <alignment horizontal="center" vertical="center" textRotation="255"/>
    </xf>
    <xf numFmtId="0" fontId="20" fillId="16" borderId="15" xfId="2" applyFont="1" applyFill="1" applyBorder="1" applyAlignment="1">
      <alignment horizontal="center" vertical="center" textRotation="255"/>
    </xf>
    <xf numFmtId="0" fontId="20" fillId="16" borderId="17" xfId="2" applyFont="1" applyFill="1" applyBorder="1" applyAlignment="1">
      <alignment horizontal="center" vertical="center" textRotation="255"/>
    </xf>
    <xf numFmtId="0" fontId="34" fillId="18" borderId="21" xfId="0" applyFont="1" applyFill="1" applyBorder="1" applyAlignment="1">
      <alignment horizontal="center" vertical="center" wrapText="1"/>
    </xf>
    <xf numFmtId="0" fontId="34" fillId="18" borderId="9" xfId="0" applyFont="1" applyFill="1" applyBorder="1" applyAlignment="1">
      <alignment horizontal="center" vertical="center" wrapText="1"/>
    </xf>
    <xf numFmtId="0" fontId="34" fillId="18" borderId="12" xfId="0" applyFont="1" applyFill="1" applyBorder="1" applyAlignment="1">
      <alignment horizontal="center" vertical="center" wrapText="1"/>
    </xf>
    <xf numFmtId="0" fontId="18" fillId="18" borderId="21" xfId="0" applyFont="1" applyFill="1" applyBorder="1" applyAlignment="1">
      <alignment horizontal="center" vertical="center" wrapText="1"/>
    </xf>
    <xf numFmtId="0" fontId="18" fillId="18" borderId="9" xfId="0" applyFont="1" applyFill="1" applyBorder="1" applyAlignment="1">
      <alignment horizontal="center" vertical="center" wrapText="1"/>
    </xf>
    <xf numFmtId="0" fontId="18" fillId="18" borderId="12" xfId="0" applyFont="1" applyFill="1" applyBorder="1" applyAlignment="1">
      <alignment horizontal="center" vertical="center" wrapText="1"/>
    </xf>
    <xf numFmtId="0" fontId="18" fillId="18" borderId="10" xfId="0" applyFont="1" applyFill="1" applyBorder="1" applyAlignment="1">
      <alignment horizontal="center" vertical="center" wrapText="1"/>
    </xf>
    <xf numFmtId="0" fontId="34" fillId="18" borderId="20" xfId="0" applyFont="1" applyFill="1" applyBorder="1" applyAlignment="1">
      <alignment horizontal="center" vertical="center" wrapText="1"/>
    </xf>
    <xf numFmtId="0" fontId="34" fillId="18" borderId="19" xfId="0" applyFont="1" applyFill="1" applyBorder="1" applyAlignment="1">
      <alignment horizontal="center" vertical="center" wrapText="1"/>
    </xf>
    <xf numFmtId="0" fontId="34" fillId="18" borderId="7" xfId="0" applyFont="1" applyFill="1" applyBorder="1" applyAlignment="1">
      <alignment horizontal="center" vertical="center" wrapText="1"/>
    </xf>
  </cellXfs>
  <cellStyles count="59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Comma" xfId="1" builtinId="3"/>
    <cellStyle name="datos principales" xfId="15"/>
    <cellStyle name="datos secundarios" xfId="16"/>
    <cellStyle name="linea de totales" xfId="17"/>
    <cellStyle name="Millares 2" xfId="18"/>
    <cellStyle name="Millares 2 2" xfId="19"/>
    <cellStyle name="Millares 2 3" xfId="20"/>
    <cellStyle name="Millares 3" xfId="21"/>
    <cellStyle name="Millares 4" xfId="22"/>
    <cellStyle name="Millares 5" xfId="23"/>
    <cellStyle name="Normal" xfId="0" builtinId="0"/>
    <cellStyle name="Normal 10" xfId="24"/>
    <cellStyle name="Normal 11" xfId="25"/>
    <cellStyle name="Normal 12" xfId="26"/>
    <cellStyle name="Normal 13" xfId="27"/>
    <cellStyle name="Normal 14" xfId="28"/>
    <cellStyle name="Normal 15" xfId="29"/>
    <cellStyle name="Normal 15 2" xfId="30"/>
    <cellStyle name="Normal 15 2 2" xfId="31"/>
    <cellStyle name="Normal 16" xfId="32"/>
    <cellStyle name="Normal 17" xfId="33"/>
    <cellStyle name="Normal 18" xfId="34"/>
    <cellStyle name="Normal 2" xfId="35"/>
    <cellStyle name="Normal 2 2" xfId="36"/>
    <cellStyle name="Normal 2 2 2" xfId="37"/>
    <cellStyle name="Normal 2 2 2 2" xfId="38"/>
    <cellStyle name="Normal 2 3" xfId="39"/>
    <cellStyle name="Normal 2 3 2" xfId="40"/>
    <cellStyle name="Normal 2 4" xfId="41"/>
    <cellStyle name="Normal 2 4 2" xfId="42"/>
    <cellStyle name="Normal 3" xfId="43"/>
    <cellStyle name="Normal 4" xfId="2"/>
    <cellStyle name="Normal 5" xfId="44"/>
    <cellStyle name="Normal 6" xfId="45"/>
    <cellStyle name="Normal 6 2" xfId="46"/>
    <cellStyle name="Normal 7" xfId="47"/>
    <cellStyle name="Normal 8" xfId="48"/>
    <cellStyle name="Normal 9" xfId="49"/>
    <cellStyle name="Notas 2" xfId="50"/>
    <cellStyle name="Notas 3" xfId="51"/>
    <cellStyle name="Notas al pie" xfId="52"/>
    <cellStyle name="Porcentaje 2" xfId="53"/>
    <cellStyle name="Porcentaje 2 2" xfId="54"/>
    <cellStyle name="subtitulos de las filas" xfId="55"/>
    <cellStyle name="titulo del informe" xfId="56"/>
    <cellStyle name="titulos de las columnas" xfId="57"/>
    <cellStyle name="titulos de las filas" xfId="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32905</xdr:colOff>
      <xdr:row>5</xdr:row>
      <xdr:rowOff>205501</xdr:rowOff>
    </xdr:from>
    <xdr:to>
      <xdr:col>2</xdr:col>
      <xdr:colOff>928253</xdr:colOff>
      <xdr:row>7</xdr:row>
      <xdr:rowOff>31342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428" y="1166660"/>
          <a:ext cx="1181098" cy="4319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M134"/>
  <sheetViews>
    <sheetView showGridLines="0" tabSelected="1" zoomScaleNormal="100" workbookViewId="0">
      <selection activeCell="C5" sqref="C5"/>
    </sheetView>
  </sheetViews>
  <sheetFormatPr defaultColWidth="11.42578125" defaultRowHeight="15"/>
  <cols>
    <col min="1" max="1" width="2.42578125" style="2" customWidth="1"/>
    <col min="2" max="2" width="4.28515625" style="5" customWidth="1"/>
    <col min="3" max="3" width="14.85546875" style="2" customWidth="1"/>
    <col min="4" max="4" width="8.28515625" style="9" customWidth="1"/>
    <col min="5" max="5" width="11.5703125" style="2" customWidth="1"/>
    <col min="6" max="6" width="53.140625" style="2" customWidth="1"/>
    <col min="7" max="7" width="25.140625" style="2" customWidth="1"/>
    <col min="8" max="8" width="11" style="2" customWidth="1"/>
    <col min="9" max="16384" width="11.42578125" style="2"/>
  </cols>
  <sheetData>
    <row r="5" spans="1:9" ht="15.75" thickBot="1">
      <c r="A5" s="14"/>
      <c r="B5" s="15"/>
      <c r="C5" s="14"/>
    </row>
    <row r="6" spans="1:9" ht="27" customHeight="1">
      <c r="A6" s="11"/>
      <c r="B6" s="104"/>
      <c r="C6" s="105"/>
      <c r="D6" s="110" t="s">
        <v>0</v>
      </c>
      <c r="E6" s="110"/>
      <c r="F6" s="110"/>
      <c r="G6" s="111"/>
      <c r="I6"/>
    </row>
    <row r="7" spans="1:9" ht="20.25" customHeight="1">
      <c r="A7" s="11"/>
      <c r="B7" s="106"/>
      <c r="C7" s="107"/>
      <c r="D7" s="112" t="s">
        <v>169</v>
      </c>
      <c r="E7" s="112"/>
      <c r="F7" s="112"/>
      <c r="G7" s="113"/>
      <c r="I7"/>
    </row>
    <row r="8" spans="1:9" ht="20.25" customHeight="1" thickBot="1">
      <c r="A8" s="11"/>
      <c r="B8" s="108"/>
      <c r="C8" s="109"/>
      <c r="D8" s="114" t="s">
        <v>190</v>
      </c>
      <c r="E8" s="114"/>
      <c r="F8" s="114"/>
      <c r="G8" s="115"/>
      <c r="I8"/>
    </row>
    <row r="9" spans="1:9" s="4" customFormat="1" ht="18.75" customHeight="1">
      <c r="A9" s="3"/>
      <c r="B9" s="95" t="s">
        <v>1</v>
      </c>
      <c r="C9" s="90" t="s">
        <v>1</v>
      </c>
      <c r="D9" s="95" t="s">
        <v>2</v>
      </c>
      <c r="E9" s="98"/>
      <c r="F9" s="90" t="s">
        <v>3</v>
      </c>
      <c r="G9" s="55" t="s">
        <v>170</v>
      </c>
    </row>
    <row r="10" spans="1:9" ht="18.75" customHeight="1">
      <c r="B10" s="96"/>
      <c r="C10" s="91"/>
      <c r="D10" s="96"/>
      <c r="E10" s="99"/>
      <c r="F10" s="91"/>
      <c r="G10" s="93" t="s">
        <v>171</v>
      </c>
    </row>
    <row r="11" spans="1:9" ht="27" customHeight="1" thickBot="1">
      <c r="A11" s="1"/>
      <c r="B11" s="97"/>
      <c r="C11" s="92"/>
      <c r="D11" s="97"/>
      <c r="E11" s="100"/>
      <c r="F11" s="92"/>
      <c r="G11" s="94"/>
    </row>
    <row r="12" spans="1:9" ht="25.5" customHeight="1">
      <c r="A12" s="1"/>
      <c r="B12" s="10"/>
      <c r="C12" s="101" t="s">
        <v>193</v>
      </c>
      <c r="D12" s="58" t="s">
        <v>5</v>
      </c>
      <c r="E12" s="59" t="s">
        <v>172</v>
      </c>
      <c r="F12" s="60" t="s">
        <v>173</v>
      </c>
      <c r="G12" s="18">
        <f>SUM(G13:G15)</f>
        <v>-374019.79170122923</v>
      </c>
    </row>
    <row r="13" spans="1:9" ht="20.25" customHeight="1">
      <c r="A13" s="1"/>
      <c r="B13" s="10"/>
      <c r="C13" s="102"/>
      <c r="D13" s="53"/>
      <c r="E13" s="61" t="s">
        <v>174</v>
      </c>
      <c r="F13" s="61" t="s">
        <v>175</v>
      </c>
      <c r="G13" s="62">
        <v>-267211.62394369557</v>
      </c>
    </row>
    <row r="14" spans="1:9" ht="20.25" customHeight="1">
      <c r="A14" s="1"/>
      <c r="B14" s="10"/>
      <c r="C14" s="102"/>
      <c r="D14" s="53"/>
      <c r="E14" s="61" t="s">
        <v>176</v>
      </c>
      <c r="F14" s="61" t="s">
        <v>177</v>
      </c>
      <c r="G14" s="62">
        <v>-55168.829855212767</v>
      </c>
    </row>
    <row r="15" spans="1:9" ht="20.25" customHeight="1">
      <c r="A15" s="1"/>
      <c r="B15" s="10"/>
      <c r="C15" s="102"/>
      <c r="D15" s="53"/>
      <c r="E15" s="61" t="s">
        <v>178</v>
      </c>
      <c r="F15" s="61" t="s">
        <v>179</v>
      </c>
      <c r="G15" s="62">
        <v>-51639.337902320876</v>
      </c>
    </row>
    <row r="16" spans="1:9" ht="25.5" customHeight="1">
      <c r="A16" s="1"/>
      <c r="B16" s="10"/>
      <c r="C16" s="102"/>
      <c r="D16" s="58" t="s">
        <v>5</v>
      </c>
      <c r="E16" s="59" t="s">
        <v>180</v>
      </c>
      <c r="F16" s="60" t="s">
        <v>181</v>
      </c>
      <c r="G16" s="18">
        <f>SUM(G17:G19)</f>
        <v>338674.52832093945</v>
      </c>
    </row>
    <row r="17" spans="1:9" ht="20.25" customHeight="1">
      <c r="A17" s="1"/>
      <c r="B17" s="10"/>
      <c r="C17" s="102"/>
      <c r="D17" s="53"/>
      <c r="E17" s="61" t="s">
        <v>182</v>
      </c>
      <c r="F17" s="61" t="s">
        <v>183</v>
      </c>
      <c r="G17" s="62">
        <v>270932.05806590588</v>
      </c>
    </row>
    <row r="18" spans="1:9" ht="20.25" customHeight="1">
      <c r="A18" s="1"/>
      <c r="B18" s="10"/>
      <c r="C18" s="102"/>
      <c r="D18" s="53"/>
      <c r="E18" s="61" t="s">
        <v>184</v>
      </c>
      <c r="F18" s="61" t="s">
        <v>185</v>
      </c>
      <c r="G18" s="62">
        <v>49241.292255033579</v>
      </c>
    </row>
    <row r="19" spans="1:9" ht="20.25" customHeight="1">
      <c r="A19" s="1"/>
      <c r="B19" s="10"/>
      <c r="C19" s="102"/>
      <c r="D19" s="54"/>
      <c r="E19" s="61" t="s">
        <v>186</v>
      </c>
      <c r="F19" s="61" t="s">
        <v>187</v>
      </c>
      <c r="G19" s="62">
        <v>18501.178</v>
      </c>
    </row>
    <row r="20" spans="1:9" ht="30" customHeight="1" thickBot="1">
      <c r="A20" s="1"/>
      <c r="B20" s="10"/>
      <c r="C20" s="103"/>
      <c r="D20" s="64" t="s">
        <v>17</v>
      </c>
      <c r="E20" s="56" t="s">
        <v>188</v>
      </c>
      <c r="F20" s="65" t="s">
        <v>189</v>
      </c>
      <c r="G20" s="66">
        <f>G12+G16</f>
        <v>-35345.263380289776</v>
      </c>
    </row>
    <row r="21" spans="1:9" ht="25.5" customHeight="1">
      <c r="A21" s="11"/>
      <c r="B21" s="119" t="s">
        <v>167</v>
      </c>
      <c r="C21" s="101" t="s">
        <v>4</v>
      </c>
      <c r="D21" s="58" t="s">
        <v>5</v>
      </c>
      <c r="E21" s="59" t="s">
        <v>6</v>
      </c>
      <c r="F21" s="60" t="s">
        <v>7</v>
      </c>
      <c r="G21" s="18"/>
      <c r="I21" s="6"/>
    </row>
    <row r="22" spans="1:9" ht="20.25" customHeight="1">
      <c r="A22" s="11"/>
      <c r="B22" s="120"/>
      <c r="C22" s="102"/>
      <c r="D22" s="19"/>
      <c r="E22" s="61" t="s">
        <v>8</v>
      </c>
      <c r="F22" s="61" t="s">
        <v>9</v>
      </c>
      <c r="G22" s="62"/>
      <c r="I22" s="6"/>
    </row>
    <row r="23" spans="1:9" ht="20.25" customHeight="1">
      <c r="A23" s="11"/>
      <c r="B23" s="120"/>
      <c r="C23" s="102"/>
      <c r="D23" s="19"/>
      <c r="E23" s="61" t="s">
        <v>10</v>
      </c>
      <c r="F23" s="61" t="s">
        <v>11</v>
      </c>
      <c r="G23" s="62"/>
      <c r="I23" s="6"/>
    </row>
    <row r="24" spans="1:9" ht="20.25" customHeight="1">
      <c r="A24" s="11"/>
      <c r="B24" s="120"/>
      <c r="C24" s="102"/>
      <c r="D24" s="19"/>
      <c r="E24" s="61" t="s">
        <v>12</v>
      </c>
      <c r="F24" s="61" t="s">
        <v>13</v>
      </c>
      <c r="G24" s="62"/>
      <c r="I24" s="6"/>
    </row>
    <row r="25" spans="1:9" ht="25.5" customHeight="1">
      <c r="A25" s="11"/>
      <c r="B25" s="120"/>
      <c r="C25" s="102"/>
      <c r="D25" s="63" t="s">
        <v>14</v>
      </c>
      <c r="E25" s="59" t="s">
        <v>15</v>
      </c>
      <c r="F25" s="60" t="s">
        <v>16</v>
      </c>
      <c r="G25" s="18"/>
      <c r="I25" s="6"/>
    </row>
    <row r="26" spans="1:9" ht="25.5" customHeight="1">
      <c r="A26" s="11"/>
      <c r="B26" s="120"/>
      <c r="C26" s="102"/>
      <c r="D26" s="58" t="s">
        <v>5</v>
      </c>
      <c r="E26" s="59"/>
      <c r="F26" s="60" t="s">
        <v>168</v>
      </c>
      <c r="G26" s="18"/>
      <c r="I26" s="6"/>
    </row>
    <row r="27" spans="1:9" ht="30" customHeight="1" thickBot="1">
      <c r="A27" s="11"/>
      <c r="B27" s="120"/>
      <c r="C27" s="102"/>
      <c r="D27" s="64" t="s">
        <v>17</v>
      </c>
      <c r="E27" s="56" t="s">
        <v>18</v>
      </c>
      <c r="F27" s="65" t="s">
        <v>19</v>
      </c>
      <c r="G27" s="66"/>
      <c r="H27" s="28"/>
      <c r="I27" s="6"/>
    </row>
    <row r="28" spans="1:9" ht="25.5" customHeight="1">
      <c r="A28" s="11"/>
      <c r="B28" s="120"/>
      <c r="C28" s="101" t="s">
        <v>20</v>
      </c>
      <c r="D28" s="67" t="s">
        <v>14</v>
      </c>
      <c r="E28" s="68" t="s">
        <v>21</v>
      </c>
      <c r="F28" s="69" t="s">
        <v>22</v>
      </c>
      <c r="G28" s="24"/>
      <c r="I28" s="6"/>
    </row>
    <row r="29" spans="1:9" ht="25.5" customHeight="1">
      <c r="A29" s="11"/>
      <c r="B29" s="120"/>
      <c r="C29" s="102"/>
      <c r="D29" s="70" t="s">
        <v>14</v>
      </c>
      <c r="E29" s="59" t="s">
        <v>23</v>
      </c>
      <c r="F29" s="60" t="s">
        <v>24</v>
      </c>
      <c r="G29" s="18"/>
      <c r="I29" s="6"/>
    </row>
    <row r="30" spans="1:9" ht="20.25" customHeight="1">
      <c r="A30" s="11"/>
      <c r="B30" s="120"/>
      <c r="C30" s="102"/>
      <c r="D30" s="71"/>
      <c r="E30" s="61" t="s">
        <v>25</v>
      </c>
      <c r="F30" s="61" t="s">
        <v>26</v>
      </c>
      <c r="G30" s="62"/>
      <c r="I30" s="6"/>
    </row>
    <row r="31" spans="1:9" ht="20.25" customHeight="1">
      <c r="A31" s="11"/>
      <c r="B31" s="120"/>
      <c r="C31" s="102"/>
      <c r="D31" s="72"/>
      <c r="E31" s="61" t="s">
        <v>27</v>
      </c>
      <c r="F31" s="61" t="s">
        <v>28</v>
      </c>
      <c r="G31" s="62"/>
      <c r="I31" s="6"/>
    </row>
    <row r="32" spans="1:9" ht="25.5" customHeight="1">
      <c r="A32" s="11"/>
      <c r="B32" s="120"/>
      <c r="C32" s="102"/>
      <c r="D32" s="63" t="s">
        <v>29</v>
      </c>
      <c r="E32" s="59" t="s">
        <v>30</v>
      </c>
      <c r="F32" s="60" t="s">
        <v>31</v>
      </c>
      <c r="G32" s="18"/>
      <c r="I32" s="6"/>
    </row>
    <row r="33" spans="1:13" ht="20.25" customHeight="1">
      <c r="A33" s="11"/>
      <c r="B33" s="120"/>
      <c r="C33" s="102"/>
      <c r="D33" s="26"/>
      <c r="E33" s="61" t="s">
        <v>32</v>
      </c>
      <c r="F33" s="61" t="s">
        <v>31</v>
      </c>
      <c r="G33" s="62"/>
      <c r="I33" s="6"/>
    </row>
    <row r="34" spans="1:13" ht="20.25" customHeight="1">
      <c r="A34" s="11"/>
      <c r="B34" s="120"/>
      <c r="C34" s="102"/>
      <c r="D34" s="27"/>
      <c r="E34" s="61" t="s">
        <v>33</v>
      </c>
      <c r="F34" s="61" t="s">
        <v>34</v>
      </c>
      <c r="G34" s="62"/>
      <c r="I34" s="6"/>
    </row>
    <row r="35" spans="1:13" ht="25.5" customHeight="1">
      <c r="A35" s="11"/>
      <c r="B35" s="120"/>
      <c r="C35" s="102"/>
      <c r="D35" s="63" t="s">
        <v>14</v>
      </c>
      <c r="E35" s="59" t="s">
        <v>35</v>
      </c>
      <c r="F35" s="60" t="s">
        <v>36</v>
      </c>
      <c r="G35" s="18"/>
      <c r="I35" s="6"/>
    </row>
    <row r="36" spans="1:13" ht="30" customHeight="1" thickBot="1">
      <c r="A36" s="11"/>
      <c r="B36" s="120"/>
      <c r="C36" s="129"/>
      <c r="D36" s="64" t="s">
        <v>17</v>
      </c>
      <c r="E36" s="56" t="s">
        <v>37</v>
      </c>
      <c r="F36" s="65" t="s">
        <v>38</v>
      </c>
      <c r="G36" s="73"/>
      <c r="I36" s="6"/>
    </row>
    <row r="37" spans="1:13" ht="25.5" customHeight="1">
      <c r="A37" s="11"/>
      <c r="B37" s="120"/>
      <c r="C37" s="130" t="s">
        <v>39</v>
      </c>
      <c r="D37" s="74" t="s">
        <v>5</v>
      </c>
      <c r="E37" s="68" t="s">
        <v>35</v>
      </c>
      <c r="F37" s="69" t="s">
        <v>40</v>
      </c>
      <c r="G37" s="24">
        <v>0</v>
      </c>
      <c r="I37" s="6"/>
    </row>
    <row r="38" spans="1:13" ht="25.5" customHeight="1">
      <c r="A38" s="11"/>
      <c r="B38" s="120"/>
      <c r="C38" s="102"/>
      <c r="D38" s="58" t="s">
        <v>5</v>
      </c>
      <c r="E38" s="59" t="s">
        <v>21</v>
      </c>
      <c r="F38" s="60" t="s">
        <v>41</v>
      </c>
      <c r="G38" s="18">
        <v>0</v>
      </c>
      <c r="I38" s="6"/>
    </row>
    <row r="39" spans="1:13" ht="25.5" customHeight="1">
      <c r="A39" s="11"/>
      <c r="B39" s="120"/>
      <c r="C39" s="102"/>
      <c r="D39" s="58" t="s">
        <v>5</v>
      </c>
      <c r="E39" s="59" t="s">
        <v>23</v>
      </c>
      <c r="F39" s="75" t="s">
        <v>42</v>
      </c>
      <c r="G39" s="18">
        <f>+G40+G41</f>
        <v>0</v>
      </c>
      <c r="I39" s="6"/>
    </row>
    <row r="40" spans="1:13" ht="20.25" customHeight="1">
      <c r="A40" s="11"/>
      <c r="B40" s="120"/>
      <c r="C40" s="102"/>
      <c r="D40" s="27"/>
      <c r="E40" s="61" t="s">
        <v>25</v>
      </c>
      <c r="F40" s="61" t="s">
        <v>43</v>
      </c>
      <c r="G40" s="62">
        <v>0</v>
      </c>
      <c r="I40" s="6"/>
    </row>
    <row r="41" spans="1:13" ht="20.25" customHeight="1">
      <c r="A41" s="11"/>
      <c r="B41" s="120"/>
      <c r="C41" s="102"/>
      <c r="D41" s="29"/>
      <c r="E41" s="61" t="s">
        <v>27</v>
      </c>
      <c r="F41" s="61" t="s">
        <v>44</v>
      </c>
      <c r="G41" s="62">
        <v>0</v>
      </c>
      <c r="I41" s="6"/>
    </row>
    <row r="42" spans="1:13" ht="25.5" customHeight="1">
      <c r="A42" s="11"/>
      <c r="B42" s="120"/>
      <c r="C42" s="102"/>
      <c r="D42" s="58" t="s">
        <v>5</v>
      </c>
      <c r="E42" s="59" t="s">
        <v>30</v>
      </c>
      <c r="F42" s="60" t="s">
        <v>45</v>
      </c>
      <c r="G42" s="18">
        <f>+G43+G44</f>
        <v>0</v>
      </c>
      <c r="I42" s="6"/>
    </row>
    <row r="43" spans="1:13" ht="20.25" customHeight="1">
      <c r="A43" s="11"/>
      <c r="B43" s="120"/>
      <c r="C43" s="102"/>
      <c r="D43" s="27"/>
      <c r="E43" s="61" t="s">
        <v>32</v>
      </c>
      <c r="F43" s="61" t="s">
        <v>46</v>
      </c>
      <c r="G43" s="62">
        <v>0</v>
      </c>
      <c r="I43" s="6"/>
      <c r="M43" s="14"/>
    </row>
    <row r="44" spans="1:13" ht="20.25" customHeight="1">
      <c r="A44" s="11"/>
      <c r="B44" s="120"/>
      <c r="C44" s="102"/>
      <c r="D44" s="29"/>
      <c r="E44" s="61" t="s">
        <v>33</v>
      </c>
      <c r="F44" s="61" t="s">
        <v>47</v>
      </c>
      <c r="G44" s="62">
        <v>0</v>
      </c>
      <c r="I44" s="6"/>
    </row>
    <row r="45" spans="1:13" ht="25.5" customHeight="1">
      <c r="A45" s="11"/>
      <c r="B45" s="120"/>
      <c r="C45" s="102"/>
      <c r="D45" s="58" t="s">
        <v>5</v>
      </c>
      <c r="E45" s="59" t="s">
        <v>48</v>
      </c>
      <c r="F45" s="60" t="s">
        <v>49</v>
      </c>
      <c r="G45" s="18">
        <f>G46+G47</f>
        <v>105254.84066842962</v>
      </c>
      <c r="I45" s="6"/>
    </row>
    <row r="46" spans="1:13" ht="20.25" customHeight="1">
      <c r="A46" s="11"/>
      <c r="B46" s="120"/>
      <c r="C46" s="102"/>
      <c r="D46" s="29"/>
      <c r="E46" s="61" t="s">
        <v>50</v>
      </c>
      <c r="F46" s="61" t="s">
        <v>191</v>
      </c>
      <c r="G46" s="62">
        <v>20118.629433262515</v>
      </c>
      <c r="I46" s="6"/>
    </row>
    <row r="47" spans="1:13" ht="20.25" customHeight="1">
      <c r="A47" s="11"/>
      <c r="B47" s="120"/>
      <c r="C47" s="102"/>
      <c r="D47" s="29"/>
      <c r="E47" s="61" t="s">
        <v>51</v>
      </c>
      <c r="F47" s="61" t="s">
        <v>52</v>
      </c>
      <c r="G47" s="62">
        <v>85136.211235167109</v>
      </c>
      <c r="I47" s="6"/>
    </row>
    <row r="48" spans="1:13" ht="25.5" customHeight="1">
      <c r="A48" s="11"/>
      <c r="B48" s="120"/>
      <c r="C48" s="102"/>
      <c r="D48" s="63" t="s">
        <v>14</v>
      </c>
      <c r="E48" s="59" t="s">
        <v>48</v>
      </c>
      <c r="F48" s="60" t="s">
        <v>53</v>
      </c>
      <c r="G48" s="18">
        <f>G49+G50</f>
        <v>27275.754033825448</v>
      </c>
      <c r="I48" s="6"/>
    </row>
    <row r="49" spans="1:9" ht="20.25" customHeight="1">
      <c r="A49" s="11"/>
      <c r="B49" s="120"/>
      <c r="C49" s="102"/>
      <c r="D49" s="29"/>
      <c r="E49" s="61" t="s">
        <v>50</v>
      </c>
      <c r="F49" s="61" t="s">
        <v>192</v>
      </c>
      <c r="G49" s="62">
        <v>11438.131238523956</v>
      </c>
      <c r="I49" s="6"/>
    </row>
    <row r="50" spans="1:9" ht="20.25" customHeight="1">
      <c r="A50" s="11"/>
      <c r="B50" s="120"/>
      <c r="C50" s="102"/>
      <c r="D50" s="29"/>
      <c r="E50" s="61" t="s">
        <v>51</v>
      </c>
      <c r="F50" s="61" t="s">
        <v>54</v>
      </c>
      <c r="G50" s="62">
        <v>15837.622795301493</v>
      </c>
      <c r="I50" s="6"/>
    </row>
    <row r="51" spans="1:9" ht="30" customHeight="1" thickBot="1">
      <c r="A51" s="11"/>
      <c r="B51" s="120"/>
      <c r="C51" s="129"/>
      <c r="D51" s="64" t="s">
        <v>17</v>
      </c>
      <c r="E51" s="56" t="s">
        <v>55</v>
      </c>
      <c r="F51" s="76" t="s">
        <v>56</v>
      </c>
      <c r="G51" s="73">
        <f>+G36+G37+G38+G39+G42+G45-G48</f>
        <v>77979.086634604173</v>
      </c>
      <c r="I51" s="6"/>
    </row>
    <row r="52" spans="1:9" ht="25.5" customHeight="1">
      <c r="A52" s="11"/>
      <c r="B52" s="120"/>
      <c r="C52" s="130" t="s">
        <v>57</v>
      </c>
      <c r="D52" s="77" t="s">
        <v>5</v>
      </c>
      <c r="E52" s="68" t="s">
        <v>58</v>
      </c>
      <c r="F52" s="69" t="s">
        <v>59</v>
      </c>
      <c r="G52" s="24">
        <v>0</v>
      </c>
      <c r="I52" s="6"/>
    </row>
    <row r="53" spans="1:9" s="4" customFormat="1" ht="25.5" customHeight="1">
      <c r="A53" s="12"/>
      <c r="B53" s="120"/>
      <c r="C53" s="102"/>
      <c r="D53" s="58" t="s">
        <v>5</v>
      </c>
      <c r="E53" s="59" t="s">
        <v>60</v>
      </c>
      <c r="F53" s="60" t="s">
        <v>61</v>
      </c>
      <c r="G53" s="18">
        <f>+G54+G55</f>
        <v>708.07373372999996</v>
      </c>
      <c r="I53" s="6"/>
    </row>
    <row r="54" spans="1:9" s="4" customFormat="1" ht="20.25" customHeight="1">
      <c r="A54" s="12"/>
      <c r="B54" s="120"/>
      <c r="C54" s="102"/>
      <c r="D54" s="30"/>
      <c r="E54" s="61" t="s">
        <v>62</v>
      </c>
      <c r="F54" s="61" t="s">
        <v>63</v>
      </c>
      <c r="G54" s="62">
        <v>0</v>
      </c>
      <c r="I54" s="6"/>
    </row>
    <row r="55" spans="1:9" s="4" customFormat="1" ht="20.25" customHeight="1">
      <c r="A55" s="12"/>
      <c r="B55" s="120"/>
      <c r="C55" s="102"/>
      <c r="D55" s="30"/>
      <c r="E55" s="61" t="s">
        <v>64</v>
      </c>
      <c r="F55" s="61" t="s">
        <v>65</v>
      </c>
      <c r="G55" s="62">
        <v>708.07373372999996</v>
      </c>
      <c r="I55" s="6"/>
    </row>
    <row r="56" spans="1:9" ht="25.5" customHeight="1">
      <c r="A56" s="11"/>
      <c r="B56" s="120"/>
      <c r="C56" s="102"/>
      <c r="D56" s="58" t="s">
        <v>5</v>
      </c>
      <c r="E56" s="59" t="s">
        <v>66</v>
      </c>
      <c r="F56" s="60" t="s">
        <v>67</v>
      </c>
      <c r="G56" s="18">
        <f>SUM(G57:G62)</f>
        <v>2128.9819248528393</v>
      </c>
      <c r="I56" s="6"/>
    </row>
    <row r="57" spans="1:9" ht="20.25" customHeight="1">
      <c r="A57" s="11"/>
      <c r="B57" s="120"/>
      <c r="C57" s="102"/>
      <c r="D57" s="30"/>
      <c r="E57" s="61" t="s">
        <v>68</v>
      </c>
      <c r="F57" s="61" t="s">
        <v>69</v>
      </c>
      <c r="G57" s="62">
        <v>0</v>
      </c>
      <c r="I57" s="6"/>
    </row>
    <row r="58" spans="1:9" ht="20.25" customHeight="1">
      <c r="A58" s="11"/>
      <c r="B58" s="120"/>
      <c r="C58" s="102"/>
      <c r="D58" s="30"/>
      <c r="E58" s="61" t="s">
        <v>70</v>
      </c>
      <c r="F58" s="61" t="s">
        <v>71</v>
      </c>
      <c r="G58" s="62">
        <v>610.943299077402</v>
      </c>
      <c r="I58" s="6"/>
    </row>
    <row r="59" spans="1:9" ht="20.25" customHeight="1">
      <c r="A59" s="11"/>
      <c r="B59" s="120"/>
      <c r="C59" s="102"/>
      <c r="D59" s="30"/>
      <c r="E59" s="61" t="s">
        <v>72</v>
      </c>
      <c r="F59" s="61" t="s">
        <v>73</v>
      </c>
      <c r="G59" s="62">
        <v>0</v>
      </c>
      <c r="I59" s="6"/>
    </row>
    <row r="60" spans="1:9" ht="20.25" customHeight="1">
      <c r="A60" s="11"/>
      <c r="B60" s="120"/>
      <c r="C60" s="102"/>
      <c r="D60" s="30"/>
      <c r="E60" s="61" t="s">
        <v>74</v>
      </c>
      <c r="F60" s="61" t="s">
        <v>75</v>
      </c>
      <c r="G60" s="62">
        <v>476.41603700000002</v>
      </c>
      <c r="I60" s="6"/>
    </row>
    <row r="61" spans="1:9" ht="20.25" customHeight="1">
      <c r="A61" s="11"/>
      <c r="B61" s="120"/>
      <c r="C61" s="102"/>
      <c r="D61" s="30"/>
      <c r="E61" s="61" t="s">
        <v>76</v>
      </c>
      <c r="F61" s="61" t="s">
        <v>77</v>
      </c>
      <c r="G61" s="62">
        <v>1041.622588775437</v>
      </c>
      <c r="I61" s="6"/>
    </row>
    <row r="62" spans="1:9" ht="20.25" customHeight="1">
      <c r="A62" s="11"/>
      <c r="B62" s="120"/>
      <c r="C62" s="102"/>
      <c r="D62" s="30"/>
      <c r="E62" s="61" t="s">
        <v>78</v>
      </c>
      <c r="F62" s="61" t="s">
        <v>79</v>
      </c>
      <c r="G62" s="62">
        <v>0</v>
      </c>
      <c r="I62" s="6"/>
    </row>
    <row r="63" spans="1:9" ht="25.5" customHeight="1">
      <c r="A63" s="11"/>
      <c r="B63" s="120"/>
      <c r="C63" s="102"/>
      <c r="D63" s="63" t="s">
        <v>14</v>
      </c>
      <c r="E63" s="59" t="s">
        <v>58</v>
      </c>
      <c r="F63" s="60" t="s">
        <v>80</v>
      </c>
      <c r="G63" s="18">
        <v>2052.4189999999999</v>
      </c>
      <c r="I63" s="6"/>
    </row>
    <row r="64" spans="1:9" s="4" customFormat="1" ht="25.5" customHeight="1">
      <c r="A64" s="12"/>
      <c r="B64" s="120"/>
      <c r="C64" s="102"/>
      <c r="D64" s="63" t="s">
        <v>14</v>
      </c>
      <c r="E64" s="59" t="s">
        <v>60</v>
      </c>
      <c r="F64" s="60" t="s">
        <v>81</v>
      </c>
      <c r="G64" s="18">
        <f>+G65+G66</f>
        <v>0</v>
      </c>
      <c r="I64" s="6"/>
    </row>
    <row r="65" spans="1:9" s="4" customFormat="1" ht="20.25" customHeight="1">
      <c r="A65" s="12"/>
      <c r="B65" s="120"/>
      <c r="C65" s="102"/>
      <c r="D65" s="30"/>
      <c r="E65" s="61" t="s">
        <v>62</v>
      </c>
      <c r="F65" s="61" t="s">
        <v>82</v>
      </c>
      <c r="G65" s="62">
        <v>0</v>
      </c>
      <c r="I65" s="6"/>
    </row>
    <row r="66" spans="1:9" s="4" customFormat="1" ht="20.25" customHeight="1">
      <c r="A66" s="12"/>
      <c r="B66" s="120"/>
      <c r="C66" s="102"/>
      <c r="D66" s="30"/>
      <c r="E66" s="61" t="s">
        <v>64</v>
      </c>
      <c r="F66" s="61" t="s">
        <v>83</v>
      </c>
      <c r="G66" s="62">
        <v>0</v>
      </c>
      <c r="I66" s="6"/>
    </row>
    <row r="67" spans="1:9" ht="25.5" customHeight="1">
      <c r="A67" s="11"/>
      <c r="B67" s="120"/>
      <c r="C67" s="102"/>
      <c r="D67" s="63" t="s">
        <v>14</v>
      </c>
      <c r="E67" s="59" t="s">
        <v>66</v>
      </c>
      <c r="F67" s="60" t="s">
        <v>84</v>
      </c>
      <c r="G67" s="18">
        <f>SUM(G68:G73)</f>
        <v>3078.4685225442063</v>
      </c>
      <c r="I67" s="6"/>
    </row>
    <row r="68" spans="1:9" ht="20.25" customHeight="1">
      <c r="A68" s="11"/>
      <c r="B68" s="120"/>
      <c r="C68" s="102"/>
      <c r="D68" s="30"/>
      <c r="E68" s="61" t="s">
        <v>68</v>
      </c>
      <c r="F68" s="61" t="s">
        <v>85</v>
      </c>
      <c r="G68" s="62">
        <v>610.943299077402</v>
      </c>
      <c r="I68" s="6"/>
    </row>
    <row r="69" spans="1:9" ht="20.25" customHeight="1">
      <c r="A69" s="11"/>
      <c r="B69" s="120"/>
      <c r="C69" s="102"/>
      <c r="D69" s="30"/>
      <c r="E69" s="61" t="s">
        <v>70</v>
      </c>
      <c r="F69" s="61" t="s">
        <v>86</v>
      </c>
      <c r="G69" s="62">
        <v>0</v>
      </c>
      <c r="I69" s="6"/>
    </row>
    <row r="70" spans="1:9" ht="20.25" customHeight="1">
      <c r="A70" s="11"/>
      <c r="B70" s="120"/>
      <c r="C70" s="102"/>
      <c r="D70" s="30"/>
      <c r="E70" s="61" t="s">
        <v>72</v>
      </c>
      <c r="F70" s="61" t="s">
        <v>87</v>
      </c>
      <c r="G70" s="62">
        <v>0</v>
      </c>
      <c r="I70" s="6"/>
    </row>
    <row r="71" spans="1:9" ht="20.25" customHeight="1">
      <c r="A71" s="11"/>
      <c r="B71" s="120"/>
      <c r="C71" s="102"/>
      <c r="D71" s="30"/>
      <c r="E71" s="61" t="s">
        <v>74</v>
      </c>
      <c r="F71" s="61" t="s">
        <v>88</v>
      </c>
      <c r="G71" s="62">
        <v>52.210965000000002</v>
      </c>
      <c r="I71" s="6"/>
    </row>
    <row r="72" spans="1:9" ht="20.25" customHeight="1">
      <c r="A72" s="11"/>
      <c r="B72" s="120"/>
      <c r="C72" s="102"/>
      <c r="D72" s="30"/>
      <c r="E72" s="61" t="s">
        <v>76</v>
      </c>
      <c r="F72" s="61" t="s">
        <v>89</v>
      </c>
      <c r="G72" s="62">
        <v>2415.3142584668044</v>
      </c>
      <c r="I72" s="6"/>
    </row>
    <row r="73" spans="1:9" ht="20.25" customHeight="1">
      <c r="A73" s="11"/>
      <c r="B73" s="120"/>
      <c r="C73" s="102"/>
      <c r="D73" s="30"/>
      <c r="E73" s="61" t="s">
        <v>78</v>
      </c>
      <c r="F73" s="61" t="s">
        <v>90</v>
      </c>
      <c r="G73" s="62">
        <v>0</v>
      </c>
      <c r="I73" s="6"/>
    </row>
    <row r="74" spans="1:9" ht="30" customHeight="1" thickBot="1">
      <c r="A74" s="11"/>
      <c r="B74" s="120"/>
      <c r="C74" s="129"/>
      <c r="D74" s="64" t="s">
        <v>17</v>
      </c>
      <c r="E74" s="56" t="s">
        <v>91</v>
      </c>
      <c r="F74" s="65" t="s">
        <v>92</v>
      </c>
      <c r="G74" s="73">
        <f>+G51+G52+G53+G56-G63-G64-G67</f>
        <v>75685.254770642801</v>
      </c>
      <c r="I74" s="6"/>
    </row>
    <row r="75" spans="1:9" ht="25.5" customHeight="1">
      <c r="A75" s="11"/>
      <c r="B75" s="120"/>
      <c r="C75" s="131" t="s">
        <v>93</v>
      </c>
      <c r="D75" s="78" t="s">
        <v>14</v>
      </c>
      <c r="E75" s="68" t="s">
        <v>94</v>
      </c>
      <c r="F75" s="69" t="s">
        <v>95</v>
      </c>
      <c r="G75" s="24"/>
      <c r="I75" s="6"/>
    </row>
    <row r="76" spans="1:9" ht="20.25" customHeight="1">
      <c r="A76" s="11"/>
      <c r="B76" s="120"/>
      <c r="C76" s="123"/>
      <c r="D76" s="31"/>
      <c r="E76" s="61" t="s">
        <v>96</v>
      </c>
      <c r="F76" s="61" t="s">
        <v>97</v>
      </c>
      <c r="G76" s="62"/>
      <c r="I76" s="6"/>
    </row>
    <row r="77" spans="1:9" ht="20.25" customHeight="1">
      <c r="A77" s="11"/>
      <c r="B77" s="120"/>
      <c r="C77" s="123"/>
      <c r="D77" s="31"/>
      <c r="E77" s="61" t="s">
        <v>98</v>
      </c>
      <c r="F77" s="61" t="s">
        <v>99</v>
      </c>
      <c r="G77" s="62"/>
      <c r="I77" s="6"/>
    </row>
    <row r="78" spans="1:9" ht="25.5" customHeight="1">
      <c r="A78" s="11"/>
      <c r="B78" s="120"/>
      <c r="C78" s="123"/>
      <c r="D78" s="79" t="s">
        <v>5</v>
      </c>
      <c r="E78" s="59" t="s">
        <v>100</v>
      </c>
      <c r="F78" s="60" t="s">
        <v>101</v>
      </c>
      <c r="G78" s="18"/>
      <c r="I78" s="6"/>
    </row>
    <row r="79" spans="1:9" ht="25.5" customHeight="1">
      <c r="A79" s="11"/>
      <c r="B79" s="120"/>
      <c r="C79" s="123"/>
      <c r="D79" s="70" t="s">
        <v>14</v>
      </c>
      <c r="E79" s="59" t="s">
        <v>100</v>
      </c>
      <c r="F79" s="60" t="s">
        <v>102</v>
      </c>
      <c r="G79" s="18"/>
      <c r="I79" s="6"/>
    </row>
    <row r="80" spans="1:9" ht="30" customHeight="1" thickBot="1">
      <c r="A80" s="11"/>
      <c r="B80" s="120"/>
      <c r="C80" s="123"/>
      <c r="D80" s="80" t="s">
        <v>17</v>
      </c>
      <c r="E80" s="57" t="s">
        <v>103</v>
      </c>
      <c r="F80" s="81" t="s">
        <v>104</v>
      </c>
      <c r="G80" s="82"/>
      <c r="I80" s="6"/>
    </row>
    <row r="81" spans="1:9" ht="20.25" customHeight="1">
      <c r="A81" s="11"/>
      <c r="B81" s="120"/>
      <c r="C81" s="101" t="s">
        <v>105</v>
      </c>
      <c r="D81" s="36" t="s">
        <v>5</v>
      </c>
      <c r="E81" s="61" t="s">
        <v>106</v>
      </c>
      <c r="F81" s="61" t="s">
        <v>107</v>
      </c>
      <c r="G81" s="62"/>
      <c r="I81" s="6"/>
    </row>
    <row r="82" spans="1:9" ht="20.25" customHeight="1">
      <c r="A82" s="11"/>
      <c r="B82" s="120"/>
      <c r="C82" s="102"/>
      <c r="D82" s="37" t="s">
        <v>14</v>
      </c>
      <c r="E82" s="61" t="s">
        <v>106</v>
      </c>
      <c r="F82" s="61" t="s">
        <v>108</v>
      </c>
      <c r="G82" s="62"/>
      <c r="I82" s="6"/>
    </row>
    <row r="83" spans="1:9" ht="30" customHeight="1" thickBot="1">
      <c r="A83" s="1"/>
      <c r="B83" s="120"/>
      <c r="C83" s="129"/>
      <c r="D83" s="80" t="s">
        <v>17</v>
      </c>
      <c r="E83" s="57" t="s">
        <v>109</v>
      </c>
      <c r="F83" s="65" t="s">
        <v>110</v>
      </c>
      <c r="G83" s="82"/>
      <c r="I83" s="6"/>
    </row>
    <row r="84" spans="1:9" ht="25.5" customHeight="1">
      <c r="A84" s="1"/>
      <c r="B84" s="120"/>
      <c r="C84" s="122" t="s">
        <v>111</v>
      </c>
      <c r="D84" s="78" t="s">
        <v>14</v>
      </c>
      <c r="E84" s="68" t="s">
        <v>112</v>
      </c>
      <c r="F84" s="69" t="s">
        <v>113</v>
      </c>
      <c r="G84" s="24"/>
      <c r="I84" s="6"/>
    </row>
    <row r="85" spans="1:9" ht="20.25" customHeight="1">
      <c r="A85" s="1"/>
      <c r="B85" s="120"/>
      <c r="C85" s="123"/>
      <c r="D85" s="31"/>
      <c r="E85" s="61" t="s">
        <v>114</v>
      </c>
      <c r="F85" s="61" t="s">
        <v>115</v>
      </c>
      <c r="G85" s="62"/>
      <c r="I85" s="6"/>
    </row>
    <row r="86" spans="1:9" ht="20.25" customHeight="1">
      <c r="A86" s="1"/>
      <c r="B86" s="120"/>
      <c r="C86" s="123"/>
      <c r="D86" s="31"/>
      <c r="E86" s="61" t="s">
        <v>116</v>
      </c>
      <c r="F86" s="61" t="s">
        <v>117</v>
      </c>
      <c r="G86" s="62"/>
      <c r="I86" s="6"/>
    </row>
    <row r="87" spans="1:9" ht="25.5" customHeight="1">
      <c r="A87" s="1"/>
      <c r="B87" s="120"/>
      <c r="C87" s="123"/>
      <c r="D87" s="79" t="s">
        <v>5</v>
      </c>
      <c r="E87" s="59" t="s">
        <v>100</v>
      </c>
      <c r="F87" s="60" t="s">
        <v>101</v>
      </c>
      <c r="G87" s="18"/>
      <c r="I87" s="6"/>
    </row>
    <row r="88" spans="1:9" ht="25.5" customHeight="1">
      <c r="A88" s="1"/>
      <c r="B88" s="120"/>
      <c r="C88" s="123"/>
      <c r="D88" s="70" t="s">
        <v>14</v>
      </c>
      <c r="E88" s="59" t="s">
        <v>100</v>
      </c>
      <c r="F88" s="83" t="s">
        <v>102</v>
      </c>
      <c r="G88" s="39"/>
      <c r="I88" s="6"/>
    </row>
    <row r="89" spans="1:9" ht="30" customHeight="1">
      <c r="A89" s="1"/>
      <c r="B89" s="120"/>
      <c r="C89" s="123"/>
      <c r="D89" s="64" t="s">
        <v>17</v>
      </c>
      <c r="E89" s="56" t="s">
        <v>103</v>
      </c>
      <c r="F89" s="65" t="s">
        <v>104</v>
      </c>
      <c r="G89" s="84"/>
      <c r="I89" s="6"/>
    </row>
    <row r="90" spans="1:9" ht="30" customHeight="1" thickBot="1">
      <c r="A90" s="1"/>
      <c r="B90" s="121"/>
      <c r="C90" s="124"/>
      <c r="D90" s="80" t="s">
        <v>17</v>
      </c>
      <c r="E90" s="57" t="s">
        <v>118</v>
      </c>
      <c r="F90" s="81" t="s">
        <v>119</v>
      </c>
      <c r="G90" s="85">
        <f>G20+G74</f>
        <v>40339.991390353025</v>
      </c>
      <c r="I90" s="6"/>
    </row>
    <row r="91" spans="1:9" ht="25.5" customHeight="1">
      <c r="A91" s="11"/>
      <c r="B91" s="116" t="s">
        <v>166</v>
      </c>
      <c r="C91" s="125" t="s">
        <v>120</v>
      </c>
      <c r="D91" s="40" t="s">
        <v>14</v>
      </c>
      <c r="E91" s="16" t="s">
        <v>121</v>
      </c>
      <c r="F91" s="17" t="s">
        <v>122</v>
      </c>
      <c r="G91" s="18"/>
      <c r="I91" s="6"/>
    </row>
    <row r="92" spans="1:9" ht="20.25" customHeight="1">
      <c r="A92" s="11"/>
      <c r="B92" s="117"/>
      <c r="C92" s="126"/>
      <c r="D92" s="41"/>
      <c r="E92" s="20" t="s">
        <v>123</v>
      </c>
      <c r="F92" s="20" t="s">
        <v>124</v>
      </c>
      <c r="G92" s="21"/>
      <c r="I92" s="6"/>
    </row>
    <row r="93" spans="1:9" ht="20.25" customHeight="1">
      <c r="A93" s="11"/>
      <c r="B93" s="117"/>
      <c r="C93" s="126"/>
      <c r="D93" s="41"/>
      <c r="E93" s="20" t="s">
        <v>125</v>
      </c>
      <c r="F93" s="20" t="s">
        <v>126</v>
      </c>
      <c r="G93" s="21"/>
      <c r="I93" s="6"/>
    </row>
    <row r="94" spans="1:9" ht="20.25" customHeight="1">
      <c r="A94" s="11"/>
      <c r="B94" s="117"/>
      <c r="C94" s="126"/>
      <c r="D94" s="41"/>
      <c r="E94" s="20" t="s">
        <v>127</v>
      </c>
      <c r="F94" s="20" t="s">
        <v>128</v>
      </c>
      <c r="G94" s="21"/>
      <c r="I94" s="6"/>
    </row>
    <row r="95" spans="1:9" ht="25.5" customHeight="1">
      <c r="A95" s="11"/>
      <c r="B95" s="117"/>
      <c r="C95" s="126"/>
      <c r="D95" s="25" t="s">
        <v>14</v>
      </c>
      <c r="E95" s="16" t="s">
        <v>129</v>
      </c>
      <c r="F95" s="17" t="s">
        <v>130</v>
      </c>
      <c r="G95" s="18"/>
      <c r="I95" s="6"/>
    </row>
    <row r="96" spans="1:9" ht="25.5" customHeight="1">
      <c r="A96" s="11"/>
      <c r="B96" s="117"/>
      <c r="C96" s="126"/>
      <c r="D96" s="32" t="s">
        <v>5</v>
      </c>
      <c r="E96" s="16" t="s">
        <v>131</v>
      </c>
      <c r="F96" s="17" t="s">
        <v>132</v>
      </c>
      <c r="G96" s="18">
        <v>0</v>
      </c>
      <c r="I96" s="6"/>
    </row>
    <row r="97" spans="1:9" ht="25.5" customHeight="1">
      <c r="A97" s="11"/>
      <c r="B97" s="117"/>
      <c r="C97" s="126"/>
      <c r="D97" s="32" t="s">
        <v>5</v>
      </c>
      <c r="E97" s="16" t="s">
        <v>131</v>
      </c>
      <c r="F97" s="17" t="s">
        <v>133</v>
      </c>
      <c r="G97" s="18">
        <v>-2453.2151927711502</v>
      </c>
      <c r="I97" s="6"/>
    </row>
    <row r="98" spans="1:9" s="8" customFormat="1" ht="30" customHeight="1" thickBot="1">
      <c r="A98" s="13"/>
      <c r="B98" s="117"/>
      <c r="C98" s="127"/>
      <c r="D98" s="33" t="s">
        <v>17</v>
      </c>
      <c r="E98" s="34" t="s">
        <v>134</v>
      </c>
      <c r="F98" s="35" t="s">
        <v>135</v>
      </c>
      <c r="G98" s="38">
        <f>G90+G96+G97</f>
        <v>37886.776197581872</v>
      </c>
      <c r="H98" s="7"/>
      <c r="I98" s="6"/>
    </row>
    <row r="99" spans="1:9" s="4" customFormat="1" ht="30" customHeight="1">
      <c r="A99" s="12"/>
      <c r="B99" s="117"/>
      <c r="C99" s="125" t="s">
        <v>136</v>
      </c>
      <c r="D99" s="42" t="s">
        <v>17</v>
      </c>
      <c r="E99" s="22" t="s">
        <v>134</v>
      </c>
      <c r="F99" s="23" t="s">
        <v>135</v>
      </c>
      <c r="G99" s="52">
        <f>+G100-G115</f>
        <v>37886.776197581872</v>
      </c>
      <c r="I99" s="6"/>
    </row>
    <row r="100" spans="1:9" s="4" customFormat="1" ht="29.25" customHeight="1">
      <c r="A100" s="12"/>
      <c r="B100" s="117"/>
      <c r="C100" s="126"/>
      <c r="D100" s="86" t="s">
        <v>5</v>
      </c>
      <c r="E100" s="88" t="s">
        <v>137</v>
      </c>
      <c r="F100" s="89"/>
      <c r="G100" s="87">
        <f>+G101+G102+G105+G108+G111+G112+G113+G114</f>
        <v>199796.15751918688</v>
      </c>
      <c r="I100" s="6"/>
    </row>
    <row r="101" spans="1:9" s="4" customFormat="1" ht="25.5" customHeight="1">
      <c r="A101" s="12"/>
      <c r="B101" s="117"/>
      <c r="C101" s="126"/>
      <c r="D101" s="43"/>
      <c r="E101" s="16" t="s">
        <v>138</v>
      </c>
      <c r="F101" s="44" t="s">
        <v>139</v>
      </c>
      <c r="G101" s="18">
        <v>-170.18977185237634</v>
      </c>
      <c r="I101" s="6"/>
    </row>
    <row r="102" spans="1:9" ht="25.5" customHeight="1">
      <c r="A102" s="11"/>
      <c r="B102" s="117"/>
      <c r="C102" s="126"/>
      <c r="D102" s="43"/>
      <c r="E102" s="16" t="s">
        <v>140</v>
      </c>
      <c r="F102" s="44" t="s">
        <v>141</v>
      </c>
      <c r="G102" s="18">
        <f>+G103+G104</f>
        <v>9877.7605305371108</v>
      </c>
      <c r="I102" s="6"/>
    </row>
    <row r="103" spans="1:9" ht="20.25" customHeight="1">
      <c r="A103" s="11"/>
      <c r="B103" s="117"/>
      <c r="C103" s="126"/>
      <c r="D103" s="45"/>
      <c r="E103" s="20" t="s">
        <v>142</v>
      </c>
      <c r="F103" s="46" t="s">
        <v>143</v>
      </c>
      <c r="G103" s="21">
        <v>945.9012317814047</v>
      </c>
      <c r="I103" s="6"/>
    </row>
    <row r="104" spans="1:9" ht="20.25" customHeight="1">
      <c r="A104" s="11"/>
      <c r="B104" s="117"/>
      <c r="C104" s="126"/>
      <c r="D104" s="45"/>
      <c r="E104" s="20" t="s">
        <v>144</v>
      </c>
      <c r="F104" s="46" t="s">
        <v>145</v>
      </c>
      <c r="G104" s="21">
        <v>8931.8592987557058</v>
      </c>
      <c r="I104" s="6"/>
    </row>
    <row r="105" spans="1:9" ht="25.5" customHeight="1">
      <c r="A105" s="11"/>
      <c r="B105" s="117"/>
      <c r="C105" s="126"/>
      <c r="D105" s="43"/>
      <c r="E105" s="16" t="s">
        <v>146</v>
      </c>
      <c r="F105" s="44" t="s">
        <v>147</v>
      </c>
      <c r="G105" s="18">
        <f>+G106+G107</f>
        <v>24303.072660276404</v>
      </c>
      <c r="I105" s="6"/>
    </row>
    <row r="106" spans="1:9" ht="20.25" customHeight="1">
      <c r="A106" s="11"/>
      <c r="B106" s="117"/>
      <c r="C106" s="126"/>
      <c r="D106" s="47"/>
      <c r="E106" s="20" t="s">
        <v>148</v>
      </c>
      <c r="F106" s="46" t="s">
        <v>143</v>
      </c>
      <c r="G106" s="21">
        <v>37277.835137997987</v>
      </c>
      <c r="I106" s="6"/>
    </row>
    <row r="107" spans="1:9" ht="20.25" customHeight="1">
      <c r="A107" s="11"/>
      <c r="B107" s="117"/>
      <c r="C107" s="126"/>
      <c r="D107" s="47"/>
      <c r="E107" s="20" t="s">
        <v>149</v>
      </c>
      <c r="F107" s="46" t="s">
        <v>145</v>
      </c>
      <c r="G107" s="21">
        <v>-12974.762477721582</v>
      </c>
      <c r="I107" s="6"/>
    </row>
    <row r="108" spans="1:9" ht="25.5" customHeight="1">
      <c r="A108" s="11"/>
      <c r="B108" s="117"/>
      <c r="C108" s="126"/>
      <c r="D108" s="43"/>
      <c r="E108" s="16" t="s">
        <v>150</v>
      </c>
      <c r="F108" s="44" t="s">
        <v>151</v>
      </c>
      <c r="G108" s="18">
        <f>+G109+G110</f>
        <v>29512.391341347942</v>
      </c>
      <c r="I108" s="6"/>
    </row>
    <row r="109" spans="1:9" ht="20.25" customHeight="1">
      <c r="A109" s="11"/>
      <c r="B109" s="117"/>
      <c r="C109" s="126"/>
      <c r="D109" s="45"/>
      <c r="E109" s="20" t="s">
        <v>152</v>
      </c>
      <c r="F109" s="46" t="s">
        <v>143</v>
      </c>
      <c r="G109" s="21">
        <v>902.63031196913221</v>
      </c>
      <c r="I109" s="6"/>
    </row>
    <row r="110" spans="1:9" ht="20.25" customHeight="1">
      <c r="A110" s="11"/>
      <c r="B110" s="117"/>
      <c r="C110" s="126"/>
      <c r="D110" s="45"/>
      <c r="E110" s="20" t="s">
        <v>153</v>
      </c>
      <c r="F110" s="46" t="s">
        <v>145</v>
      </c>
      <c r="G110" s="21">
        <v>28609.761029378809</v>
      </c>
      <c r="I110" s="6"/>
    </row>
    <row r="111" spans="1:9" ht="25.5" customHeight="1">
      <c r="A111" s="11"/>
      <c r="B111" s="117"/>
      <c r="C111" s="126"/>
      <c r="D111" s="43"/>
      <c r="E111" s="16" t="s">
        <v>154</v>
      </c>
      <c r="F111" s="44" t="s">
        <v>155</v>
      </c>
      <c r="G111" s="18">
        <v>75363.532206745222</v>
      </c>
      <c r="I111" s="6"/>
    </row>
    <row r="112" spans="1:9" ht="25.5" customHeight="1">
      <c r="A112" s="11"/>
      <c r="B112" s="117"/>
      <c r="C112" s="126"/>
      <c r="D112" s="43"/>
      <c r="E112" s="16" t="s">
        <v>156</v>
      </c>
      <c r="F112" s="44" t="s">
        <v>157</v>
      </c>
      <c r="G112" s="18">
        <v>45.753289988608678</v>
      </c>
      <c r="I112" s="6"/>
    </row>
    <row r="113" spans="1:9" ht="25.5" customHeight="1">
      <c r="A113" s="11"/>
      <c r="B113" s="117"/>
      <c r="C113" s="126"/>
      <c r="D113" s="43"/>
      <c r="E113" s="16" t="s">
        <v>158</v>
      </c>
      <c r="F113" s="44" t="s">
        <v>159</v>
      </c>
      <c r="G113" s="18">
        <v>-1330.3296941651147</v>
      </c>
      <c r="I113" s="6"/>
    </row>
    <row r="114" spans="1:9" ht="25.5" customHeight="1">
      <c r="A114" s="11"/>
      <c r="B114" s="117"/>
      <c r="C114" s="126"/>
      <c r="D114" s="43"/>
      <c r="E114" s="16" t="s">
        <v>160</v>
      </c>
      <c r="F114" s="44" t="s">
        <v>161</v>
      </c>
      <c r="G114" s="18">
        <v>62194.166956309084</v>
      </c>
      <c r="I114" s="6"/>
    </row>
    <row r="115" spans="1:9" ht="29.25" customHeight="1">
      <c r="A115" s="14"/>
      <c r="B115" s="117"/>
      <c r="C115" s="126"/>
      <c r="D115" s="86" t="s">
        <v>14</v>
      </c>
      <c r="E115" s="88" t="s">
        <v>162</v>
      </c>
      <c r="F115" s="89"/>
      <c r="G115" s="87">
        <f>+G116+G117+G120+G123+G126+G127+G128+G129</f>
        <v>161909.381321605</v>
      </c>
      <c r="I115" s="6"/>
    </row>
    <row r="116" spans="1:9" ht="25.5" customHeight="1">
      <c r="A116" s="14"/>
      <c r="B116" s="117"/>
      <c r="C116" s="126"/>
      <c r="D116" s="43"/>
      <c r="E116" s="16" t="s">
        <v>138</v>
      </c>
      <c r="F116" s="44" t="s">
        <v>139</v>
      </c>
      <c r="G116" s="18">
        <v>0</v>
      </c>
      <c r="I116" s="6"/>
    </row>
    <row r="117" spans="1:9" ht="25.5" customHeight="1">
      <c r="A117" s="14"/>
      <c r="B117" s="117"/>
      <c r="C117" s="126"/>
      <c r="D117" s="43"/>
      <c r="E117" s="16" t="s">
        <v>140</v>
      </c>
      <c r="F117" s="44" t="s">
        <v>141</v>
      </c>
      <c r="G117" s="18">
        <f>+G118+G119</f>
        <v>96.268788367817336</v>
      </c>
      <c r="I117" s="6"/>
    </row>
    <row r="118" spans="1:9" ht="20.25" customHeight="1">
      <c r="A118" s="14"/>
      <c r="B118" s="117"/>
      <c r="C118" s="126"/>
      <c r="D118" s="45"/>
      <c r="E118" s="20" t="s">
        <v>142</v>
      </c>
      <c r="F118" s="46" t="s">
        <v>143</v>
      </c>
      <c r="G118" s="21">
        <v>-28.194235050083336</v>
      </c>
      <c r="I118" s="6"/>
    </row>
    <row r="119" spans="1:9" ht="20.25" customHeight="1">
      <c r="A119" s="14"/>
      <c r="B119" s="117"/>
      <c r="C119" s="126"/>
      <c r="D119" s="45"/>
      <c r="E119" s="20" t="s">
        <v>144</v>
      </c>
      <c r="F119" s="46" t="s">
        <v>145</v>
      </c>
      <c r="G119" s="21">
        <v>124.46302341790067</v>
      </c>
      <c r="I119" s="6"/>
    </row>
    <row r="120" spans="1:9" ht="25.5" customHeight="1">
      <c r="A120" s="14"/>
      <c r="B120" s="117"/>
      <c r="C120" s="126"/>
      <c r="D120" s="43"/>
      <c r="E120" s="16" t="s">
        <v>146</v>
      </c>
      <c r="F120" s="44" t="s">
        <v>147</v>
      </c>
      <c r="G120" s="18">
        <f>+G121+G122</f>
        <v>64706.172154558204</v>
      </c>
      <c r="I120" s="6"/>
    </row>
    <row r="121" spans="1:9" ht="20.25" customHeight="1">
      <c r="A121" s="14"/>
      <c r="B121" s="117"/>
      <c r="C121" s="126"/>
      <c r="D121" s="47"/>
      <c r="E121" s="20" t="s">
        <v>148</v>
      </c>
      <c r="F121" s="46" t="s">
        <v>143</v>
      </c>
      <c r="G121" s="21">
        <v>1039.647466240431</v>
      </c>
      <c r="I121" s="6"/>
    </row>
    <row r="122" spans="1:9" ht="20.25" customHeight="1">
      <c r="A122" s="14"/>
      <c r="B122" s="117"/>
      <c r="C122" s="126"/>
      <c r="D122" s="47"/>
      <c r="E122" s="20" t="s">
        <v>149</v>
      </c>
      <c r="F122" s="46" t="s">
        <v>145</v>
      </c>
      <c r="G122" s="21">
        <v>63666.524688317775</v>
      </c>
      <c r="I122" s="6"/>
    </row>
    <row r="123" spans="1:9" ht="25.5" customHeight="1">
      <c r="A123" s="14"/>
      <c r="B123" s="117"/>
      <c r="C123" s="126"/>
      <c r="D123" s="43"/>
      <c r="E123" s="16" t="s">
        <v>150</v>
      </c>
      <c r="F123" s="44" t="s">
        <v>163</v>
      </c>
      <c r="G123" s="18">
        <f>+G124+G125</f>
        <v>-11004.708854710911</v>
      </c>
      <c r="I123" s="6"/>
    </row>
    <row r="124" spans="1:9" ht="20.25" customHeight="1">
      <c r="A124" s="14"/>
      <c r="B124" s="117"/>
      <c r="C124" s="126"/>
      <c r="D124" s="45"/>
      <c r="E124" s="20" t="s">
        <v>152</v>
      </c>
      <c r="F124" s="46" t="s">
        <v>143</v>
      </c>
      <c r="G124" s="21">
        <v>21.675197141897566</v>
      </c>
      <c r="I124" s="6"/>
    </row>
    <row r="125" spans="1:9" ht="20.25" customHeight="1">
      <c r="B125" s="117"/>
      <c r="C125" s="126"/>
      <c r="D125" s="45"/>
      <c r="E125" s="20" t="s">
        <v>153</v>
      </c>
      <c r="F125" s="46" t="s">
        <v>145</v>
      </c>
      <c r="G125" s="21">
        <v>-11026.384051852809</v>
      </c>
      <c r="I125" s="6"/>
    </row>
    <row r="126" spans="1:9" ht="25.5" customHeight="1">
      <c r="B126" s="117"/>
      <c r="C126" s="126"/>
      <c r="D126" s="43"/>
      <c r="E126" s="16" t="s">
        <v>154</v>
      </c>
      <c r="F126" s="44" t="s">
        <v>155</v>
      </c>
      <c r="G126" s="18">
        <v>21666.267676571639</v>
      </c>
      <c r="I126" s="6"/>
    </row>
    <row r="127" spans="1:9" ht="25.5" customHeight="1">
      <c r="B127" s="117"/>
      <c r="C127" s="126"/>
      <c r="D127" s="43"/>
      <c r="E127" s="16" t="s">
        <v>156</v>
      </c>
      <c r="F127" s="44" t="s">
        <v>157</v>
      </c>
      <c r="G127" s="18">
        <v>0</v>
      </c>
      <c r="I127" s="6"/>
    </row>
    <row r="128" spans="1:9" ht="25.5" customHeight="1">
      <c r="B128" s="117"/>
      <c r="C128" s="126"/>
      <c r="D128" s="43"/>
      <c r="E128" s="16" t="s">
        <v>158</v>
      </c>
      <c r="F128" s="44" t="s">
        <v>159</v>
      </c>
      <c r="G128" s="18">
        <v>0</v>
      </c>
      <c r="I128" s="6"/>
    </row>
    <row r="129" spans="2:9" ht="25.5" customHeight="1" thickBot="1">
      <c r="B129" s="118"/>
      <c r="C129" s="128"/>
      <c r="D129" s="48"/>
      <c r="E129" s="49" t="s">
        <v>160</v>
      </c>
      <c r="F129" s="50" t="s">
        <v>164</v>
      </c>
      <c r="G129" s="51">
        <v>86445.381556818262</v>
      </c>
      <c r="I129" s="6"/>
    </row>
    <row r="130" spans="2:9">
      <c r="G130" s="6"/>
      <c r="I130" s="6"/>
    </row>
    <row r="131" spans="2:9">
      <c r="C131" s="2" t="s">
        <v>165</v>
      </c>
      <c r="G131" s="6"/>
      <c r="H131" s="6"/>
    </row>
    <row r="132" spans="2:9">
      <c r="G132" s="6"/>
      <c r="H132" s="6"/>
    </row>
    <row r="133" spans="2:9">
      <c r="G133" s="6"/>
      <c r="H133" s="6"/>
    </row>
    <row r="134" spans="2:9">
      <c r="G134" s="6"/>
      <c r="H134" s="6"/>
    </row>
  </sheetData>
  <mergeCells count="22">
    <mergeCell ref="B6:C8"/>
    <mergeCell ref="D6:G6"/>
    <mergeCell ref="D7:G7"/>
    <mergeCell ref="D8:G8"/>
    <mergeCell ref="B91:B129"/>
    <mergeCell ref="B21:B90"/>
    <mergeCell ref="C84:C90"/>
    <mergeCell ref="C91:C98"/>
    <mergeCell ref="C99:C129"/>
    <mergeCell ref="C81:C83"/>
    <mergeCell ref="C37:C51"/>
    <mergeCell ref="C52:C74"/>
    <mergeCell ref="C75:C80"/>
    <mergeCell ref="C21:C27"/>
    <mergeCell ref="C28:C36"/>
    <mergeCell ref="E100:F100"/>
    <mergeCell ref="E115:F115"/>
    <mergeCell ref="F9:F11"/>
    <mergeCell ref="G10:G11"/>
    <mergeCell ref="B9:C11"/>
    <mergeCell ref="D9:E11"/>
    <mergeCell ref="C12:C20"/>
  </mergeCells>
  <pageMargins left="0.25" right="0.25" top="0.75" bottom="0.75" header="0.3" footer="0.3"/>
  <pageSetup paperSize="5" scale="88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2F0C439DA7924D8825B62195930AA4" ma:contentTypeVersion="7" ma:contentTypeDescription="Crear nuevo documento." ma:contentTypeScope="" ma:versionID="f0c504da33bae011ac90201ffa739f2f">
  <xsd:schema xmlns:xsd="http://www.w3.org/2001/XMLSchema" xmlns:xs="http://www.w3.org/2001/XMLSchema" xmlns:p="http://schemas.microsoft.com/office/2006/metadata/properties" xmlns:ns2="a920c358-e860-40bc-800a-c71437c68475" xmlns:ns3="ed1af540-80dc-49a2-87a8-d9cdef09c1ae" targetNamespace="http://schemas.microsoft.com/office/2006/metadata/properties" ma:root="true" ma:fieldsID="9b4e06464d55c24059d98042c20125d6" ns2:_="" ns3:_="">
    <xsd:import namespace="a920c358-e860-40bc-800a-c71437c68475"/>
    <xsd:import namespace="ed1af540-80dc-49a2-87a8-d9cdef09c1a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escripci_x00f3_n"/>
                <xsd:element ref="ns3:Descripci_x00f3_n0" minOccurs="0"/>
                <xsd:element ref="ns3:Per_x00ed_odo"/>
                <xsd:element ref="ns3:C_x00f3_digo_x0020_Sector_x0020_Institucional"/>
                <xsd:element ref="ns3:Sector_x0020_Institucional"/>
                <xsd:element ref="ns3:C_x00f3_digo_x0020_Operaci_x00f3_n"/>
                <xsd:element ref="ns3:Operaci_x00f3_n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0c358-e860-40bc-800a-c71437c6847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af540-80dc-49a2-87a8-d9cdef09c1ae" elementFormDefault="qualified">
    <xsd:import namespace="http://schemas.microsoft.com/office/2006/documentManagement/types"/>
    <xsd:import namespace="http://schemas.microsoft.com/office/infopath/2007/PartnerControls"/>
    <xsd:element name="Descripci_x00f3_n" ma:index="11" ma:displayName="Tipo de Cuadro" ma:default="CSI Síntesis - CEI" ma:format="Dropdown" ma:internalName="Descripci_x00f3_n">
      <xsd:simpleType>
        <xsd:restriction base="dms:Choice">
          <xsd:enumeration value="CSI Síntesis - CEI"/>
          <xsd:enumeration value="SC un sector"/>
          <xsd:enumeration value="Matriz"/>
          <xsd:enumeration value="Ninguno"/>
        </xsd:restriction>
      </xsd:simpleType>
    </xsd:element>
    <xsd:element name="Descripci_x00f3_n0" ma:index="12" nillable="true" ma:displayName="Descripción" ma:internalName="Descripci_x00f3_n0">
      <xsd:simpleType>
        <xsd:restriction base="dms:Note">
          <xsd:maxLength value="255"/>
        </xsd:restriction>
      </xsd:simpleType>
    </xsd:element>
    <xsd:element name="Per_x00ed_odo" ma:index="13" ma:displayName="Período" ma:internalName="Per_x00ed_odo">
      <xsd:simpleType>
        <xsd:restriction base="dms:Number"/>
      </xsd:simpleType>
    </xsd:element>
    <xsd:element name="C_x00f3_digo_x0020_Sector_x0020_Institucional" ma:index="14" ma:displayName="Código Sector Institucional" ma:default="n.a" ma:format="Dropdown" ma:internalName="C_x00f3_digo_x0020_Sector_x0020_Institucional">
      <xsd:simpleType>
        <xsd:restriction base="dms:Choice">
          <xsd:enumeration value="n.a"/>
          <xsd:enumeration value="S.1101"/>
          <xsd:enumeration value="S.1R02"/>
          <xsd:enumeration value="S.1211"/>
          <xsd:enumeration value="S.12R1"/>
          <xsd:enumeration value="S.12R2"/>
          <xsd:enumeration value="S.1301"/>
          <xsd:enumeration value="S.1402"/>
          <xsd:enumeration value="S.2000"/>
        </xsd:restriction>
      </xsd:simpleType>
    </xsd:element>
    <xsd:element name="Sector_x0020_Institucional" ma:index="15" ma:displayName="Sector Institucional" ma:default="No aplica" ma:format="Dropdown" ma:internalName="Sector_x0020_Institucional">
      <xsd:simpleType>
        <xsd:restriction base="dms:Choice">
          <xsd:enumeration value="No aplica"/>
          <xsd:enumeration value="Sociedades no financieras públicas"/>
          <xsd:enumeration value="Sociedades no financieras privadas y resto"/>
          <xsd:enumeration value="Banco Central"/>
          <xsd:enumeration value="Sociedades financieras  públicas"/>
          <xsd:enumeration value="Sociedades financieras privadas"/>
          <xsd:enumeration value="Gobierno general"/>
          <xsd:enumeration value="Hogares"/>
          <xsd:enumeration value="Resto del mundo"/>
        </xsd:restriction>
      </xsd:simpleType>
    </xsd:element>
    <xsd:element name="C_x00f3_digo_x0020_Operaci_x00f3_n" ma:index="16" ma:displayName="Código Operación" ma:default="n.a" ma:format="Dropdown" ma:internalName="C_x00f3_digo_x0020_Operaci_x00f3_n">
      <xsd:simpleType>
        <xsd:restriction base="dms:Choice">
          <xsd:enumeration value="n.a"/>
          <xsd:enumeration value="D.41"/>
          <xsd:enumeration value="D.43"/>
          <xsd:enumeration value="D.49"/>
          <xsd:enumeration value="D.5"/>
          <xsd:enumeration value="D.6"/>
          <xsd:enumeration value="D.7"/>
          <xsd:enumeration value="NP"/>
          <xsd:enumeration value="D.9"/>
          <xsd:enumeration value="F.1"/>
          <xsd:enumeration value="F.21"/>
          <xsd:enumeration value="F.22"/>
          <xsd:enumeration value="F.31"/>
          <xsd:enumeration value="F.41"/>
          <xsd:enumeration value="F.42"/>
          <xsd:enumeration value="F.5"/>
          <xsd:enumeration value="F.6"/>
          <xsd:enumeration value="F.7"/>
          <xsd:enumeration value="F.8"/>
          <xsd:enumeration value="F.32"/>
        </xsd:restriction>
      </xsd:simpleType>
    </xsd:element>
    <xsd:element name="Operaci_x00f3_n" ma:index="17" ma:displayName="Operación" ma:default="No aplica" ma:format="Dropdown" ma:internalName="Operaci_x00f3_n">
      <xsd:simpleType>
        <xsd:restriction base="dms:Choice">
          <xsd:enumeration value="No aplica"/>
          <xsd:enumeration value="Utilidades reinvertidas de la inversión extranjera directa"/>
          <xsd:enumeration value="Otras rentas de la propiedad"/>
          <xsd:enumeration value="Impuestos corrientes sobre el ingreso, la riqueza, etc"/>
          <xsd:enumeration value="Contribuciones y prestaciones sociales"/>
          <xsd:enumeration value="Otras transferencias corrientes"/>
          <xsd:enumeration value="Adquisiciones menos disposiciones de activos no producidos"/>
          <xsd:enumeration value="Transferencias de capital netas"/>
          <xsd:enumeration value="Oro monetario y DEG"/>
          <xsd:enumeration value="Dinero legal y depósitos en moneda nacional"/>
          <xsd:enumeration value="Dinero legal y depósitos en moneda extranjera"/>
          <xsd:enumeration value="Títulos de deuda en moneda nacional"/>
          <xsd:enumeration value="Títulos de deuda en moneda extranjera"/>
          <xsd:enumeration value="Prestamos en moneda nacional"/>
          <xsd:enumeration value="Prestamos en moneda extranjera"/>
          <xsd:enumeration value="Participaciones de capital y en fondos de inversión"/>
          <xsd:enumeration value="Sistemas de seguros y pensiones"/>
          <xsd:enumeration value="Derivados financieros"/>
          <xsd:enumeration value="Otras cuentas por cobrar / por pagar"/>
          <xsd:enumeration value="Interese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ctor_x0020_Institucional xmlns="ed1af540-80dc-49a2-87a8-d9cdef09c1ae">Resto del mundo</Sector_x0020_Institucional>
    <Operaci_x00f3_n xmlns="ed1af540-80dc-49a2-87a8-d9cdef09c1ae">No aplica</Operaci_x00f3_n>
    <Descripci_x00f3_n xmlns="ed1af540-80dc-49a2-87a8-d9cdef09c1ae">SC un sector</Descripci_x00f3_n>
    <Per_x00ed_odo xmlns="ed1af540-80dc-49a2-87a8-d9cdef09c1ae">2012</Per_x00ed_odo>
    <Descripci_x00f3_n0 xmlns="ed1af540-80dc-49a2-87a8-d9cdef09c1ae" xsi:nil="true"/>
    <C_x00f3_digo_x0020_Operaci_x00f3_n xmlns="ed1af540-80dc-49a2-87a8-d9cdef09c1ae">n.a</C_x00f3_digo_x0020_Operaci_x00f3_n>
    <C_x00f3_digo_x0020_Sector_x0020_Institucional xmlns="ed1af540-80dc-49a2-87a8-d9cdef09c1ae">S.2000</C_x00f3_digo_x0020_Sector_x0020_Institucional>
    <_dlc_DocId xmlns="a920c358-e860-40bc-800a-c71437c68475">ZVC2WEHRZH33-1123345044-85</_dlc_DocId>
    <_dlc_DocIdUrl xmlns="a920c358-e860-40bc-800a-c71437c68475">
      <Url>https://www.bcu.gub.uy/Estadisticas-e-Indicadores/_layouts/15/DocIdRedir.aspx?ID=ZVC2WEHRZH33-1123345044-85</Url>
      <Description>ZVC2WEHRZH33-1123345044-85</Description>
    </_dlc_DocIdUrl>
    <_dlc_DocIdPersistId xmlns="a920c358-e860-40bc-800a-c71437c68475">false</_dlc_DocIdPersistId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4EEFA7-1F9A-447D-9EDA-0FB6AE51DA8E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19529638-9960-47EA-83F0-1DD813A625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20c358-e860-40bc-800a-c71437c68475"/>
    <ds:schemaRef ds:uri="ed1af540-80dc-49a2-87a8-d9cdef09c1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699B6B-B59E-438A-8D20-C6682D3829AB}">
  <ds:schemaRefs>
    <ds:schemaRef ds:uri="http://purl.org/dc/terms/"/>
    <ds:schemaRef ds:uri="a920c358-e860-40bc-800a-c71437c68475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ed1af540-80dc-49a2-87a8-d9cdef09c1ae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6AA75486-778A-43F8-B095-2C6E9FAC3B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S.2000 Resto del Mundo</vt:lpstr>
      <vt:lpstr>'S.2000 Resto del Mundo'!Print_Titles</vt:lpstr>
    </vt:vector>
  </TitlesOfParts>
  <Company>BCU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Resto del mundo</dc:title>
  <dc:creator>Mira</dc:creator>
  <cp:lastModifiedBy>Usuario</cp:lastModifiedBy>
  <cp:lastPrinted>2020-07-22T20:42:11Z</cp:lastPrinted>
  <dcterms:created xsi:type="dcterms:W3CDTF">2020-07-21T17:31:56Z</dcterms:created>
  <dcterms:modified xsi:type="dcterms:W3CDTF">2021-06-25T18:57:32Z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0x0101007B2F0C439DA7924D8825B62195930AA4</vt:lpwstr>
  </property>
  <property fmtid="{D5CDD505-2E9C-101B-9397-08002B2CF9AE}" pid="3" name="_dlc_DocIdItemGuid">
    <vt:lpwstr>efd9eb69-bc3b-40ac-8f5c-26546a8688dd</vt:lpwstr>
  </property>
  <property fmtid="{D5CDD505-2E9C-101B-9397-08002B2CF9AE}" pid="4" name="Order">
    <vt:r8>8500</vt:r8>
  </property>
  <property fmtid="{D5CDD505-2E9C-101B-9397-08002B2CF9AE}" pid="5" name="TemplateUrl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SharedWithUsers">
    <vt:lpwstr/>
  </property>
  <property fmtid="{D5CDD505-2E9C-101B-9397-08002B2CF9AE}" pid="9" name="_SourceUrl">
    <vt:lpwstr/>
  </property>
  <property fmtid="{D5CDD505-2E9C-101B-9397-08002B2CF9AE}" pid="10" name="_SharedFileIndex">
    <vt:lpwstr/>
  </property>
</Properties>
</file>