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imple Template" sheetId="9" r:id="rId1"/>
    <sheet name="Simple Sample" sheetId="6" r:id="rId2"/>
    <sheet name="Three point template" sheetId="10" r:id="rId3"/>
  </sheets>
  <calcPr calcId="145621"/>
</workbook>
</file>

<file path=xl/calcChain.xml><?xml version="1.0" encoding="utf-8"?>
<calcChain xmlns="http://schemas.openxmlformats.org/spreadsheetml/2006/main">
  <c r="AG25" i="10" l="1"/>
  <c r="AI25" i="10" s="1"/>
  <c r="AG24" i="10"/>
  <c r="AI24" i="10" s="1"/>
  <c r="AG23" i="10"/>
  <c r="AI23" i="10" s="1"/>
  <c r="AG22" i="10"/>
  <c r="AG21" i="10"/>
  <c r="AI21" i="10" s="1"/>
  <c r="AG20" i="10"/>
  <c r="AI20" i="10" s="1"/>
  <c r="AG19" i="10"/>
  <c r="AI19" i="10" s="1"/>
  <c r="AG18" i="10"/>
  <c r="AI18" i="10" s="1"/>
  <c r="AG16" i="10"/>
  <c r="AI16" i="10" s="1"/>
  <c r="AG14" i="10"/>
  <c r="AI14" i="10" s="1"/>
  <c r="AG12" i="10"/>
  <c r="AI12" i="10" s="1"/>
  <c r="AG10" i="10"/>
  <c r="AI10" i="10" s="1"/>
  <c r="AG8" i="10"/>
  <c r="AI8" i="10" s="1"/>
  <c r="AG6" i="10"/>
  <c r="AI6" i="10" s="1"/>
  <c r="AI22" i="10"/>
  <c r="AI17" i="10" l="1"/>
  <c r="AI15" i="10" s="1"/>
  <c r="AI13" i="10" s="1"/>
  <c r="AI11" i="10" s="1"/>
  <c r="AI9" i="10" s="1"/>
  <c r="AI7" i="10" s="1"/>
  <c r="AI5" i="10" s="1"/>
  <c r="I1" i="10" s="1"/>
  <c r="I3" i="10" s="1"/>
  <c r="AC19" i="9"/>
  <c r="AC18" i="9"/>
  <c r="AC20" i="9"/>
  <c r="AC16" i="9"/>
  <c r="AC21" i="9"/>
  <c r="AC14" i="9"/>
  <c r="AC12" i="9"/>
  <c r="AC22" i="9"/>
  <c r="AC23" i="9"/>
  <c r="AC10" i="9"/>
  <c r="AC25" i="9"/>
  <c r="AC24" i="9"/>
  <c r="AC8" i="9"/>
  <c r="AC6" i="9"/>
  <c r="R2" i="10" l="1"/>
  <c r="R3" i="10" s="1"/>
  <c r="AC17" i="9"/>
  <c r="AC15" i="9"/>
  <c r="AC13" i="9" s="1"/>
  <c r="AC11" i="9" s="1"/>
  <c r="AC9" i="9" s="1"/>
  <c r="AC7" i="9" s="1"/>
  <c r="AC28" i="6"/>
  <c r="AC25" i="6"/>
  <c r="AC24" i="6"/>
  <c r="AC23" i="6"/>
  <c r="AC21" i="6"/>
  <c r="AC20" i="6"/>
  <c r="AC19" i="6"/>
  <c r="AC16" i="6"/>
  <c r="AA15" i="6"/>
  <c r="AC15" i="6" s="1"/>
  <c r="AC14" i="6"/>
  <c r="AC13" i="6" s="1"/>
  <c r="AC12" i="6" s="1"/>
  <c r="AC11" i="6"/>
  <c r="AC10" i="6"/>
  <c r="AB9" i="6"/>
  <c r="AC9" i="6" s="1"/>
  <c r="AC7" i="6"/>
  <c r="AC6" i="6"/>
  <c r="AC5" i="9" l="1"/>
  <c r="J1" i="9" s="1"/>
  <c r="J3" i="9" s="1"/>
  <c r="T2" i="9" s="1"/>
  <c r="T3" i="9" s="1"/>
  <c r="AC18" i="6"/>
  <c r="AC22" i="6"/>
  <c r="AC8" i="6"/>
  <c r="AB27" i="6"/>
  <c r="AC27" i="6" s="1"/>
  <c r="AC26" i="6" s="1"/>
  <c r="AC17" i="6" l="1"/>
  <c r="AC5" i="6" s="1"/>
  <c r="J1" i="6" s="1"/>
  <c r="J3" i="6" s="1"/>
  <c r="T2" i="6" l="1"/>
  <c r="T3" i="6" s="1"/>
</calcChain>
</file>

<file path=xl/comments1.xml><?xml version="1.0" encoding="utf-8"?>
<comments xmlns="http://schemas.openxmlformats.org/spreadsheetml/2006/main">
  <authors>
    <author>Author</author>
  </authors>
  <commentList>
    <comment ref="W2" authorId="0">
      <text>
        <r>
          <rPr>
            <sz val="9"/>
            <color indexed="81"/>
            <rFont val="Tahoma"/>
            <family val="2"/>
          </rPr>
          <t>Resultado público de la valoración. Más que nada es el sitio en que anotar a que valor se ha redondeado el TOTAL.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U2" authorId="0">
      <text>
        <r>
          <rPr>
            <sz val="9"/>
            <color indexed="81"/>
            <rFont val="Tahoma"/>
            <family val="2"/>
          </rPr>
          <t>Resultado público de la valoración. Más que nada es el sitio en que anotar a que valor se ha redondeado el TOTAL.</t>
        </r>
      </text>
    </comment>
  </commentList>
</comments>
</file>

<file path=xl/sharedStrings.xml><?xml version="1.0" encoding="utf-8"?>
<sst xmlns="http://schemas.openxmlformats.org/spreadsheetml/2006/main" count="70" uniqueCount="49">
  <si>
    <t>Totales</t>
  </si>
  <si>
    <t>Testing</t>
  </si>
  <si>
    <t>Subtotal optimista:</t>
  </si>
  <si>
    <t>Testing (ratio):</t>
  </si>
  <si>
    <t>Factor de incertidumbre:</t>
  </si>
  <si>
    <t>Testing (horas):</t>
  </si>
  <si>
    <t>Subtotal realista:</t>
  </si>
  <si>
    <t>TOTAL:</t>
  </si>
  <si>
    <t>Unit.</t>
  </si>
  <si>
    <t>Mult.</t>
  </si>
  <si>
    <t>Notas</t>
  </si>
  <si>
    <t>Migración de WS a CXF y JBoss 6</t>
  </si>
  <si>
    <t>Instalación del entorno de desarrollo</t>
  </si>
  <si>
    <t>Inicialización de proyectos</t>
  </si>
  <si>
    <t>Portar interfaces Axis 1 a CXF</t>
  </si>
  <si>
    <t>Portar operaciones</t>
  </si>
  <si>
    <t>Admin Servlet</t>
  </si>
  <si>
    <t>Portar integraciones Axis 1 a CXF</t>
  </si>
  <si>
    <t>dms-soa</t>
  </si>
  <si>
    <t>dms-ebranch</t>
  </si>
  <si>
    <t>SecurityHandler</t>
  </si>
  <si>
    <t>La incertidumbre es alta porque primero hay que averiguar qué es lo que hacen estos componentes.</t>
  </si>
  <si>
    <t>PassthroughSecurityHandler</t>
  </si>
  <si>
    <t>Portar integraciones JBoss 4 a JBoss 6</t>
  </si>
  <si>
    <t>login-config.xml: Migrar configuración de autorización y autenticación</t>
  </si>
  <si>
    <t>SpringService y ServiceMBeanSupport</t>
  </si>
  <si>
    <t>El soporte para esta clase es incierto en JBoss EAP 6. Podría haber que modificar el modelo de integración (pasar de interfaces a anotaciones), hacerlo de 0 o quizá no hacer nada.</t>
  </si>
  <si>
    <t>Adaptación de tareas Ant de construcción</t>
  </si>
  <si>
    <t>Test básicos de operaciones</t>
  </si>
  <si>
    <t>Los tests van a consistir en realizar una petición válida al servicio antiguo, traducirla y lanzarla contra el nuevo para comprobar que el resultado es equivalente. Me temo que nos costará más, por tener que obtener peticiones válidas para los servicios antiguos.</t>
  </si>
  <si>
    <t>Limitaciones y suposiciones</t>
  </si>
  <si>
    <t>Esta estimación no recoge la migración de las clases de test del directorio stress del artefacto dms-soa.</t>
  </si>
  <si>
    <r>
      <t xml:space="preserve">Esta estimación presupone que no habrá que tocar ni una línea de código dedicado a los aspectos funcionales de los servicios. El alcance de la estimación incorpora </t>
    </r>
    <r>
      <rPr>
        <b/>
        <sz val="11"/>
        <color theme="1"/>
        <rFont val="Calibri"/>
        <family val="2"/>
        <scheme val="minor"/>
      </rPr>
      <t>exclusivamente</t>
    </r>
    <r>
      <rPr>
        <sz val="11"/>
        <color theme="1"/>
        <rFont val="Calibri"/>
        <family val="2"/>
        <scheme val="minor"/>
      </rPr>
      <t xml:space="preserve"> la adaptación (si fuera necesaria) de </t>
    </r>
  </si>
  <si>
    <t>«Nombre o descripción del proyecto o grupo de tareas a estimar»</t>
  </si>
  <si>
    <t>Optimistic</t>
  </si>
  <si>
    <t>Effort</t>
  </si>
  <si>
    <t>Chances</t>
  </si>
  <si>
    <t>Pesimistic</t>
  </si>
  <si>
    <t>Most Chances</t>
  </si>
  <si>
    <t>Average</t>
  </si>
  <si>
    <t>Notes</t>
  </si>
  <si>
    <t>Totals</t>
  </si>
  <si>
    <t>Uncertainity factor:</t>
  </si>
  <si>
    <t>Certain subtotal:</t>
  </si>
  <si>
    <t>Uncertain subtotal:</t>
  </si>
  <si>
    <t>Testing (rate):</t>
  </si>
  <si>
    <t>Testing (hours):</t>
  </si>
  <si>
    <t>Limitations and assumptions</t>
  </si>
  <si>
    <t>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</si>
</sst>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0" xfId="0" applyFont="1"/>
    <xf numFmtId="0" fontId="2" fillId="0" borderId="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0" xfId="0" applyFont="1" applyAlignment="1">
      <alignment horizontal="left" vertical="top" wrapText="1"/>
    </xf>
    <xf numFmtId="9" fontId="0" fillId="0" borderId="3" xfId="1" applyFont="1" applyBorder="1" applyAlignment="1">
      <alignment vertical="top"/>
    </xf>
    <xf numFmtId="0" fontId="0" fillId="0" borderId="0" xfId="0" applyNumberForma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2" borderId="3" xfId="0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2" borderId="3" xfId="0" applyFill="1" applyBorder="1"/>
    <xf numFmtId="0" fontId="1" fillId="2" borderId="3" xfId="0" applyFont="1" applyFill="1" applyBorder="1" applyAlignment="1">
      <alignment vertical="top"/>
    </xf>
    <xf numFmtId="0" fontId="0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2" borderId="7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0" borderId="7" xfId="0" applyBorder="1"/>
    <xf numFmtId="0" fontId="0" fillId="0" borderId="9" xfId="0" applyBorder="1"/>
    <xf numFmtId="0" fontId="1" fillId="2" borderId="7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0" borderId="3" xfId="0" applyFont="1" applyBorder="1"/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41"/>
  <sheetViews>
    <sheetView tabSelected="1" workbookViewId="0">
      <pane ySplit="4" topLeftCell="A5" activePane="bottomLeft" state="frozenSplit"/>
      <selection pane="bottomLeft" activeCell="W1" sqref="W1:Z2"/>
    </sheetView>
  </sheetViews>
  <sheetFormatPr defaultRowHeight="15" outlineLevelRow="7" x14ac:dyDescent="0.25"/>
  <cols>
    <col min="1" max="26" width="2.85546875" style="2" customWidth="1"/>
    <col min="27" max="27" width="9.140625" style="2"/>
    <col min="28" max="28" width="9.140625" style="1"/>
    <col min="29" max="29" width="9.140625" style="2"/>
    <col min="30" max="30" width="54.85546875" style="2" bestFit="1" customWidth="1"/>
    <col min="31" max="16384" width="9.140625" style="2"/>
  </cols>
  <sheetData>
    <row r="1" spans="2:30" x14ac:dyDescent="0.25">
      <c r="B1" s="34" t="s">
        <v>2</v>
      </c>
      <c r="C1" s="34"/>
      <c r="D1" s="34"/>
      <c r="E1" s="34"/>
      <c r="F1" s="34"/>
      <c r="G1" s="34"/>
      <c r="H1" s="34"/>
      <c r="I1" s="34"/>
      <c r="J1" s="35">
        <f>AC5</f>
        <v>0</v>
      </c>
      <c r="K1" s="35"/>
      <c r="M1" s="34" t="s">
        <v>3</v>
      </c>
      <c r="N1" s="34"/>
      <c r="O1" s="34"/>
      <c r="P1" s="34"/>
      <c r="Q1" s="34"/>
      <c r="R1" s="34"/>
      <c r="S1" s="34"/>
      <c r="T1" s="36">
        <v>0.2</v>
      </c>
      <c r="U1" s="36"/>
      <c r="W1" s="68" t="s">
        <v>48</v>
      </c>
      <c r="X1" s="69"/>
      <c r="Y1" s="69"/>
      <c r="Z1" s="70"/>
    </row>
    <row r="2" spans="2:30" x14ac:dyDescent="0.25">
      <c r="B2" s="34" t="s">
        <v>4</v>
      </c>
      <c r="C2" s="34"/>
      <c r="D2" s="34"/>
      <c r="E2" s="34"/>
      <c r="F2" s="34"/>
      <c r="G2" s="34"/>
      <c r="H2" s="34"/>
      <c r="I2" s="34"/>
      <c r="J2" s="37">
        <v>1.2</v>
      </c>
      <c r="K2" s="37"/>
      <c r="M2" s="38" t="s">
        <v>5</v>
      </c>
      <c r="N2" s="38"/>
      <c r="O2" s="38"/>
      <c r="P2" s="38"/>
      <c r="Q2" s="38"/>
      <c r="R2" s="38"/>
      <c r="S2" s="38"/>
      <c r="T2" s="35">
        <f>J3*T1</f>
        <v>0</v>
      </c>
      <c r="U2" s="35"/>
      <c r="W2" s="71">
        <v>0</v>
      </c>
      <c r="X2" s="71"/>
      <c r="Y2" s="71"/>
      <c r="Z2" s="71"/>
    </row>
    <row r="3" spans="2:30" x14ac:dyDescent="0.25">
      <c r="B3" s="34" t="s">
        <v>6</v>
      </c>
      <c r="C3" s="34"/>
      <c r="D3" s="34"/>
      <c r="E3" s="34"/>
      <c r="F3" s="34"/>
      <c r="G3" s="34"/>
      <c r="H3" s="34"/>
      <c r="I3" s="34"/>
      <c r="J3" s="35">
        <f>J1*J2</f>
        <v>0</v>
      </c>
      <c r="K3" s="35"/>
      <c r="M3" s="39" t="s">
        <v>7</v>
      </c>
      <c r="N3" s="39"/>
      <c r="O3" s="39"/>
      <c r="P3" s="39"/>
      <c r="Q3" s="39"/>
      <c r="R3" s="39"/>
      <c r="S3" s="39"/>
      <c r="T3" s="39">
        <f>J3+T2</f>
        <v>0</v>
      </c>
      <c r="U3" s="39"/>
    </row>
    <row r="4" spans="2:30" x14ac:dyDescent="0.25">
      <c r="K4" s="3"/>
      <c r="AA4" s="4" t="s">
        <v>8</v>
      </c>
      <c r="AB4" s="4" t="s">
        <v>9</v>
      </c>
      <c r="AC4" s="4" t="s">
        <v>0</v>
      </c>
      <c r="AD4" s="4" t="s">
        <v>10</v>
      </c>
    </row>
    <row r="5" spans="2:30" s="7" customFormat="1" x14ac:dyDescent="0.25">
      <c r="B5" s="40" t="s">
        <v>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32"/>
      <c r="AA5" s="5"/>
      <c r="AB5" s="5"/>
      <c r="AC5" s="5">
        <f>SUBTOTAL(9,AC6:AC25)</f>
        <v>0</v>
      </c>
      <c r="AD5" s="6"/>
    </row>
    <row r="6" spans="2:30" s="7" customFormat="1" outlineLevel="1" x14ac:dyDescent="0.25">
      <c r="B6" s="8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9">
        <v>0</v>
      </c>
      <c r="AB6" s="9">
        <v>1</v>
      </c>
      <c r="AC6" s="5">
        <f t="shared" ref="AC6" si="0">AA6*AB6</f>
        <v>0</v>
      </c>
      <c r="AD6" s="6"/>
    </row>
    <row r="7" spans="2:30" s="7" customFormat="1" outlineLevel="1" x14ac:dyDescent="0.25">
      <c r="B7" s="8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5"/>
      <c r="AB7" s="5"/>
      <c r="AC7" s="5">
        <f>SUBTOTAL(9,AC8:AC24)</f>
        <v>0</v>
      </c>
      <c r="AD7" s="6"/>
    </row>
    <row r="8" spans="2:30" s="7" customFormat="1" ht="15" customHeight="1" outlineLevel="2" x14ac:dyDescent="0.25">
      <c r="B8" s="8"/>
      <c r="C8" s="10"/>
      <c r="D8" s="31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9">
        <v>0</v>
      </c>
      <c r="AB8" s="9">
        <v>1</v>
      </c>
      <c r="AC8" s="5">
        <f>AA8*AB8</f>
        <v>0</v>
      </c>
      <c r="AD8" s="6"/>
    </row>
    <row r="9" spans="2:30" s="7" customFormat="1" outlineLevel="2" x14ac:dyDescent="0.25">
      <c r="B9" s="8"/>
      <c r="C9" s="10"/>
      <c r="D9" s="3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5"/>
      <c r="AB9" s="5"/>
      <c r="AC9" s="5">
        <f>SUBTOTAL(9,AC10:AC23)</f>
        <v>0</v>
      </c>
      <c r="AD9" s="6"/>
    </row>
    <row r="10" spans="2:30" s="17" customFormat="1" ht="15" customHeight="1" outlineLevel="3" x14ac:dyDescent="0.25">
      <c r="B10" s="11"/>
      <c r="C10" s="13"/>
      <c r="D10" s="13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14">
        <v>0</v>
      </c>
      <c r="AB10" s="14">
        <v>1</v>
      </c>
      <c r="AC10" s="15">
        <f t="shared" ref="AC10:AC23" si="1">AA10*AB10</f>
        <v>0</v>
      </c>
      <c r="AD10" s="6"/>
    </row>
    <row r="11" spans="2:30" s="7" customFormat="1" outlineLevel="3" x14ac:dyDescent="0.25">
      <c r="B11" s="8"/>
      <c r="C11" s="10"/>
      <c r="D11" s="10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5"/>
      <c r="AB11" s="5"/>
      <c r="AC11" s="5">
        <f>SUBTOTAL(9,AC12:AC22)</f>
        <v>0</v>
      </c>
      <c r="AD11" s="6"/>
    </row>
    <row r="12" spans="2:30" s="7" customFormat="1" outlineLevel="4" x14ac:dyDescent="0.25">
      <c r="B12" s="8"/>
      <c r="C12" s="10"/>
      <c r="D12" s="10"/>
      <c r="E12" s="10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9">
        <v>0</v>
      </c>
      <c r="AB12" s="9">
        <v>1</v>
      </c>
      <c r="AC12" s="5">
        <f t="shared" ref="AC12:AC22" si="2">AA12*AB12</f>
        <v>0</v>
      </c>
      <c r="AD12" s="6"/>
    </row>
    <row r="13" spans="2:30" s="7" customFormat="1" outlineLevel="4" x14ac:dyDescent="0.25">
      <c r="B13" s="8"/>
      <c r="C13" s="10"/>
      <c r="D13" s="10"/>
      <c r="E13" s="10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5"/>
      <c r="AB13" s="5"/>
      <c r="AC13" s="5">
        <f>SUBTOTAL(9,AC14:AC21)</f>
        <v>0</v>
      </c>
      <c r="AD13" s="6"/>
    </row>
    <row r="14" spans="2:30" s="7" customFormat="1" outlineLevel="5" x14ac:dyDescent="0.25">
      <c r="B14" s="8"/>
      <c r="C14" s="10"/>
      <c r="D14" s="10"/>
      <c r="E14" s="10"/>
      <c r="F14" s="10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9">
        <v>0</v>
      </c>
      <c r="AB14" s="9">
        <v>1</v>
      </c>
      <c r="AC14" s="5">
        <f t="shared" ref="AC14:AC21" si="3">AA14*AB14</f>
        <v>0</v>
      </c>
      <c r="AD14" s="6"/>
    </row>
    <row r="15" spans="2:30" s="7" customFormat="1" outlineLevel="5" x14ac:dyDescent="0.25">
      <c r="B15" s="8"/>
      <c r="C15" s="10"/>
      <c r="D15" s="10"/>
      <c r="E15" s="10"/>
      <c r="F15" s="10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5"/>
      <c r="AB15" s="5"/>
      <c r="AC15" s="5">
        <f>SUBTOTAL(9,AC16:AC20)</f>
        <v>0</v>
      </c>
      <c r="AD15" s="6"/>
    </row>
    <row r="16" spans="2:30" s="7" customFormat="1" outlineLevel="6" x14ac:dyDescent="0.25">
      <c r="B16" s="8"/>
      <c r="C16" s="10"/>
      <c r="D16" s="10"/>
      <c r="E16" s="10"/>
      <c r="F16" s="10"/>
      <c r="G16" s="10"/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9">
        <v>0</v>
      </c>
      <c r="AB16" s="9">
        <v>1</v>
      </c>
      <c r="AC16" s="5">
        <f t="shared" ref="AC16:AC20" si="4">AA16*AB16</f>
        <v>0</v>
      </c>
      <c r="AD16" s="6"/>
    </row>
    <row r="17" spans="2:30" s="7" customFormat="1" outlineLevel="6" x14ac:dyDescent="0.25">
      <c r="B17" s="8"/>
      <c r="C17" s="10"/>
      <c r="D17" s="10"/>
      <c r="E17" s="10"/>
      <c r="F17" s="10"/>
      <c r="G17" s="10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5"/>
      <c r="AB17" s="5"/>
      <c r="AC17" s="5">
        <f>SUBTOTAL(9,AC18:AC19)</f>
        <v>0</v>
      </c>
      <c r="AD17" s="6"/>
    </row>
    <row r="18" spans="2:30" s="7" customFormat="1" outlineLevel="7" x14ac:dyDescent="0.25">
      <c r="B18" s="8"/>
      <c r="C18" s="10"/>
      <c r="D18" s="10"/>
      <c r="E18" s="10"/>
      <c r="F18" s="10"/>
      <c r="G18" s="10"/>
      <c r="H18" s="10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9">
        <v>0</v>
      </c>
      <c r="AB18" s="9">
        <v>1</v>
      </c>
      <c r="AC18" s="5">
        <f t="shared" ref="AC18:AC19" si="5">AA18*AB18</f>
        <v>0</v>
      </c>
      <c r="AD18" s="6"/>
    </row>
    <row r="19" spans="2:30" s="7" customFormat="1" outlineLevel="7" x14ac:dyDescent="0.25">
      <c r="B19" s="8"/>
      <c r="C19" s="10"/>
      <c r="D19" s="10"/>
      <c r="E19" s="10"/>
      <c r="F19" s="10"/>
      <c r="G19" s="10"/>
      <c r="H19" s="10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9">
        <v>0</v>
      </c>
      <c r="AB19" s="9">
        <v>1</v>
      </c>
      <c r="AC19" s="5">
        <f t="shared" si="5"/>
        <v>0</v>
      </c>
      <c r="AD19" s="6"/>
    </row>
    <row r="20" spans="2:30" s="7" customFormat="1" outlineLevel="6" x14ac:dyDescent="0.25">
      <c r="B20" s="8"/>
      <c r="C20" s="10"/>
      <c r="D20" s="10"/>
      <c r="E20" s="10"/>
      <c r="F20" s="10"/>
      <c r="G20" s="10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9">
        <v>0</v>
      </c>
      <c r="AB20" s="9">
        <v>1</v>
      </c>
      <c r="AC20" s="5">
        <f t="shared" si="4"/>
        <v>0</v>
      </c>
      <c r="AD20" s="6"/>
    </row>
    <row r="21" spans="2:30" s="7" customFormat="1" outlineLevel="5" x14ac:dyDescent="0.25">
      <c r="B21" s="8"/>
      <c r="C21" s="10"/>
      <c r="D21" s="10"/>
      <c r="E21" s="10"/>
      <c r="F21" s="10"/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9">
        <v>0</v>
      </c>
      <c r="AB21" s="9">
        <v>1</v>
      </c>
      <c r="AC21" s="5">
        <f t="shared" si="3"/>
        <v>0</v>
      </c>
      <c r="AD21" s="6"/>
    </row>
    <row r="22" spans="2:30" s="7" customFormat="1" outlineLevel="4" x14ac:dyDescent="0.25">
      <c r="B22" s="8"/>
      <c r="C22" s="10"/>
      <c r="D22" s="10"/>
      <c r="E22" s="10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9">
        <v>0</v>
      </c>
      <c r="AB22" s="9">
        <v>1</v>
      </c>
      <c r="AC22" s="5">
        <f t="shared" si="2"/>
        <v>0</v>
      </c>
      <c r="AD22" s="6"/>
    </row>
    <row r="23" spans="2:30" s="7" customFormat="1" outlineLevel="3" x14ac:dyDescent="0.25">
      <c r="B23" s="8"/>
      <c r="C23" s="10"/>
      <c r="D23" s="10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9">
        <v>0</v>
      </c>
      <c r="AB23" s="9">
        <v>1</v>
      </c>
      <c r="AC23" s="5">
        <f t="shared" si="1"/>
        <v>0</v>
      </c>
      <c r="AD23" s="6"/>
    </row>
    <row r="24" spans="2:30" s="7" customFormat="1" ht="15" customHeight="1" outlineLevel="2" x14ac:dyDescent="0.25">
      <c r="B24" s="8"/>
      <c r="C24" s="10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9">
        <v>0</v>
      </c>
      <c r="AB24" s="9">
        <v>1</v>
      </c>
      <c r="AC24" s="5">
        <f t="shared" ref="AC24" si="6">AA24*AB24</f>
        <v>0</v>
      </c>
      <c r="AD24" s="6"/>
    </row>
    <row r="25" spans="2:30" s="7" customFormat="1" outlineLevel="1" x14ac:dyDescent="0.25">
      <c r="B25" s="2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9">
        <v>0</v>
      </c>
      <c r="AB25" s="9">
        <v>1</v>
      </c>
      <c r="AC25" s="5">
        <f t="shared" ref="AC25" si="7">AA25*AB25</f>
        <v>0</v>
      </c>
      <c r="AD25" s="6"/>
    </row>
    <row r="27" spans="2:30" x14ac:dyDescent="0.25">
      <c r="B27" s="47" t="s">
        <v>30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</row>
    <row r="28" spans="2:30" x14ac:dyDescent="0.25"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2"/>
    </row>
    <row r="29" spans="2:30" x14ac:dyDescent="0.25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5"/>
    </row>
    <row r="30" spans="2:30" x14ac:dyDescent="0.25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5"/>
    </row>
    <row r="31" spans="2:30" x14ac:dyDescent="0.25"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5"/>
    </row>
    <row r="32" spans="2:30" x14ac:dyDescent="0.25"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5"/>
    </row>
    <row r="33" spans="1:30" x14ac:dyDescent="0.25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6"/>
    </row>
    <row r="34" spans="1:30" s="1" customForma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/>
    </row>
    <row r="35" spans="1:30" s="1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/>
    </row>
    <row r="36" spans="1:30" s="1" customForma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/>
    </row>
    <row r="37" spans="1:30" s="1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/>
    </row>
    <row r="38" spans="1:30" s="1" customForma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</row>
    <row r="39" spans="1:30" s="1" customForma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</row>
    <row r="40" spans="1:30" s="1" customForma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</row>
    <row r="41" spans="1:30" s="1" customForma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</row>
  </sheetData>
  <mergeCells count="42">
    <mergeCell ref="B33:AD33"/>
    <mergeCell ref="B27:AD27"/>
    <mergeCell ref="C25:Z25"/>
    <mergeCell ref="H17:Z17"/>
    <mergeCell ref="H20:Z20"/>
    <mergeCell ref="I19:Z19"/>
    <mergeCell ref="I18:Z18"/>
    <mergeCell ref="B28:AD28"/>
    <mergeCell ref="B29:AD29"/>
    <mergeCell ref="B30:AD30"/>
    <mergeCell ref="B31:AD31"/>
    <mergeCell ref="B32:AD32"/>
    <mergeCell ref="E23:Z23"/>
    <mergeCell ref="F22:Z22"/>
    <mergeCell ref="G21:Z21"/>
    <mergeCell ref="C7:Z7"/>
    <mergeCell ref="D8:Z8"/>
    <mergeCell ref="D9:Z9"/>
    <mergeCell ref="D24:Z24"/>
    <mergeCell ref="E10:Z10"/>
    <mergeCell ref="E11:Z11"/>
    <mergeCell ref="F12:Z12"/>
    <mergeCell ref="F13:Z13"/>
    <mergeCell ref="G14:Z14"/>
    <mergeCell ref="G15:Z15"/>
    <mergeCell ref="H16:Z16"/>
    <mergeCell ref="C6:Z6"/>
    <mergeCell ref="B1:I1"/>
    <mergeCell ref="J1:K1"/>
    <mergeCell ref="M1:S1"/>
    <mergeCell ref="T1:U1"/>
    <mergeCell ref="B2:I2"/>
    <mergeCell ref="J2:K2"/>
    <mergeCell ref="M2:S2"/>
    <mergeCell ref="T2:U2"/>
    <mergeCell ref="B3:I3"/>
    <mergeCell ref="J3:K3"/>
    <mergeCell ref="M3:S3"/>
    <mergeCell ref="T3:U3"/>
    <mergeCell ref="B5:Z5"/>
    <mergeCell ref="W1:Z1"/>
    <mergeCell ref="W2:Z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44"/>
  <sheetViews>
    <sheetView workbookViewId="0">
      <pane ySplit="4" topLeftCell="A5" activePane="bottomLeft" state="frozenSplit"/>
      <selection pane="bottomLeft" activeCell="R38" sqref="R38"/>
    </sheetView>
  </sheetViews>
  <sheetFormatPr defaultRowHeight="15" outlineLevelRow="3" x14ac:dyDescent="0.25"/>
  <cols>
    <col min="1" max="26" width="2.85546875" style="2" customWidth="1"/>
    <col min="27" max="27" width="9.140625" style="2"/>
    <col min="28" max="28" width="9.140625" style="1"/>
    <col min="29" max="29" width="9.140625" style="2"/>
    <col min="30" max="30" width="54.85546875" style="2" bestFit="1" customWidth="1"/>
    <col min="31" max="16384" width="9.140625" style="2"/>
  </cols>
  <sheetData>
    <row r="1" spans="2:30" x14ac:dyDescent="0.25">
      <c r="B1" s="34" t="s">
        <v>2</v>
      </c>
      <c r="C1" s="34"/>
      <c r="D1" s="34"/>
      <c r="E1" s="34"/>
      <c r="F1" s="34"/>
      <c r="G1" s="34"/>
      <c r="H1" s="34"/>
      <c r="I1" s="34"/>
      <c r="J1" s="35">
        <f>AC5</f>
        <v>224</v>
      </c>
      <c r="K1" s="35"/>
      <c r="M1" s="34" t="s">
        <v>3</v>
      </c>
      <c r="N1" s="34"/>
      <c r="O1" s="34"/>
      <c r="P1" s="34"/>
      <c r="Q1" s="34"/>
      <c r="R1" s="34"/>
      <c r="S1" s="34"/>
      <c r="T1" s="36">
        <v>0</v>
      </c>
      <c r="U1" s="36"/>
    </row>
    <row r="2" spans="2:30" x14ac:dyDescent="0.25">
      <c r="B2" s="34" t="s">
        <v>4</v>
      </c>
      <c r="C2" s="34"/>
      <c r="D2" s="34"/>
      <c r="E2" s="34"/>
      <c r="F2" s="34"/>
      <c r="G2" s="34"/>
      <c r="H2" s="34"/>
      <c r="I2" s="34"/>
      <c r="J2" s="37">
        <v>1.2</v>
      </c>
      <c r="K2" s="37"/>
      <c r="M2" s="38" t="s">
        <v>5</v>
      </c>
      <c r="N2" s="38"/>
      <c r="O2" s="38"/>
      <c r="P2" s="38"/>
      <c r="Q2" s="38"/>
      <c r="R2" s="38"/>
      <c r="S2" s="38"/>
      <c r="T2" s="35">
        <f>J3*T1</f>
        <v>0</v>
      </c>
      <c r="U2" s="35"/>
    </row>
    <row r="3" spans="2:30" x14ac:dyDescent="0.25">
      <c r="B3" s="34" t="s">
        <v>6</v>
      </c>
      <c r="C3" s="34"/>
      <c r="D3" s="34"/>
      <c r="E3" s="34"/>
      <c r="F3" s="34"/>
      <c r="G3" s="34"/>
      <c r="H3" s="34"/>
      <c r="I3" s="34"/>
      <c r="J3" s="35">
        <f>J1*J2</f>
        <v>268.8</v>
      </c>
      <c r="K3" s="35"/>
      <c r="M3" s="39" t="s">
        <v>7</v>
      </c>
      <c r="N3" s="39"/>
      <c r="O3" s="39"/>
      <c r="P3" s="39"/>
      <c r="Q3" s="39"/>
      <c r="R3" s="39"/>
      <c r="S3" s="39"/>
      <c r="T3" s="39">
        <f>J3+T2</f>
        <v>268.8</v>
      </c>
      <c r="U3" s="39"/>
    </row>
    <row r="4" spans="2:30" x14ac:dyDescent="0.25">
      <c r="K4" s="3"/>
      <c r="AA4" s="4" t="s">
        <v>8</v>
      </c>
      <c r="AB4" s="4" t="s">
        <v>9</v>
      </c>
      <c r="AC4" s="4" t="s">
        <v>0</v>
      </c>
      <c r="AD4" s="4" t="s">
        <v>10</v>
      </c>
    </row>
    <row r="5" spans="2:30" s="7" customFormat="1" x14ac:dyDescent="0.25">
      <c r="B5" s="40" t="s">
        <v>11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32"/>
      <c r="AA5" s="5"/>
      <c r="AB5" s="5"/>
      <c r="AC5" s="5">
        <f>SUBTOTAL(9,AC6:AC28)</f>
        <v>224</v>
      </c>
      <c r="AD5" s="6"/>
    </row>
    <row r="6" spans="2:30" s="7" customFormat="1" outlineLevel="2" x14ac:dyDescent="0.25">
      <c r="B6" s="8"/>
      <c r="C6" s="31" t="s">
        <v>12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9">
        <v>8</v>
      </c>
      <c r="AB6" s="9">
        <v>1</v>
      </c>
      <c r="AC6" s="5">
        <f t="shared" ref="AC6:AC7" si="0">AA6*AB6</f>
        <v>8</v>
      </c>
      <c r="AD6" s="6"/>
    </row>
    <row r="7" spans="2:30" s="7" customFormat="1" outlineLevel="2" x14ac:dyDescent="0.25">
      <c r="B7" s="8"/>
      <c r="C7" s="31" t="s">
        <v>13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9">
        <v>8</v>
      </c>
      <c r="AB7" s="9">
        <v>2</v>
      </c>
      <c r="AC7" s="5">
        <f t="shared" si="0"/>
        <v>16</v>
      </c>
      <c r="AD7" s="6"/>
    </row>
    <row r="8" spans="2:30" s="7" customFormat="1" outlineLevel="1" x14ac:dyDescent="0.25">
      <c r="B8" s="8"/>
      <c r="C8" s="31" t="s">
        <v>14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5"/>
      <c r="AB8" s="5"/>
      <c r="AC8" s="5">
        <f>SUBTOTAL(9,AC9:AC11)</f>
        <v>96</v>
      </c>
      <c r="AD8" s="6"/>
    </row>
    <row r="9" spans="2:30" s="7" customFormat="1" ht="15" customHeight="1" outlineLevel="2" x14ac:dyDescent="0.25">
      <c r="B9" s="8"/>
      <c r="C9" s="10"/>
      <c r="D9" s="31" t="s">
        <v>15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9">
        <v>3</v>
      </c>
      <c r="AB9" s="9">
        <f>24+8</f>
        <v>32</v>
      </c>
      <c r="AC9" s="5">
        <f>AA9*AB9</f>
        <v>96</v>
      </c>
      <c r="AD9" s="6"/>
    </row>
    <row r="10" spans="2:30" s="17" customFormat="1" ht="15" customHeight="1" outlineLevel="2" x14ac:dyDescent="0.25">
      <c r="B10" s="11"/>
      <c r="C10" s="12"/>
      <c r="D10" s="41" t="s">
        <v>16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14">
        <v>0</v>
      </c>
      <c r="AB10" s="14">
        <v>1</v>
      </c>
      <c r="AC10" s="15">
        <f t="shared" ref="AC10:AC11" si="1">AA10*AB10</f>
        <v>0</v>
      </c>
      <c r="AD10" s="16"/>
    </row>
    <row r="11" spans="2:30" s="7" customFormat="1" ht="15" customHeight="1" outlineLevel="2" x14ac:dyDescent="0.25">
      <c r="B11" s="8"/>
      <c r="C11" s="1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9">
        <v>0</v>
      </c>
      <c r="AB11" s="9">
        <v>1</v>
      </c>
      <c r="AC11" s="5">
        <f t="shared" si="1"/>
        <v>0</v>
      </c>
      <c r="AD11" s="6"/>
    </row>
    <row r="12" spans="2:30" s="7" customFormat="1" outlineLevel="1" x14ac:dyDescent="0.25">
      <c r="B12" s="8"/>
      <c r="C12" s="31" t="s">
        <v>17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5"/>
      <c r="AB12" s="5"/>
      <c r="AC12" s="5">
        <f>SUBTOTAL(9,AC13:AC16)</f>
        <v>24</v>
      </c>
      <c r="AD12" s="6"/>
    </row>
    <row r="13" spans="2:30" s="7" customFormat="1" outlineLevel="2" x14ac:dyDescent="0.25">
      <c r="B13" s="8"/>
      <c r="C13" s="10"/>
      <c r="D13" s="31" t="s">
        <v>19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5"/>
      <c r="AB13" s="5"/>
      <c r="AC13" s="5">
        <f>SUBTOTAL(9,AC14:AC16)</f>
        <v>24</v>
      </c>
      <c r="AD13" s="6"/>
    </row>
    <row r="14" spans="2:30" s="17" customFormat="1" outlineLevel="3" x14ac:dyDescent="0.25">
      <c r="B14" s="11"/>
      <c r="C14" s="12"/>
      <c r="D14" s="19"/>
      <c r="E14" s="41" t="s">
        <v>20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14">
        <v>12</v>
      </c>
      <c r="AB14" s="14">
        <v>1</v>
      </c>
      <c r="AC14" s="15">
        <f t="shared" ref="AC14:AC16" si="2">AA14*AB14</f>
        <v>12</v>
      </c>
      <c r="AD14" s="56" t="s">
        <v>21</v>
      </c>
    </row>
    <row r="15" spans="2:30" s="17" customFormat="1" outlineLevel="3" x14ac:dyDescent="0.25">
      <c r="B15" s="11"/>
      <c r="C15" s="12"/>
      <c r="D15" s="19"/>
      <c r="E15" s="41" t="s">
        <v>22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14">
        <f>AA14</f>
        <v>12</v>
      </c>
      <c r="AB15" s="14">
        <v>1</v>
      </c>
      <c r="AC15" s="15">
        <f t="shared" si="2"/>
        <v>12</v>
      </c>
      <c r="AD15" s="57"/>
    </row>
    <row r="16" spans="2:30" s="7" customFormat="1" outlineLevel="3" x14ac:dyDescent="0.25">
      <c r="B16" s="8"/>
      <c r="C16" s="10"/>
      <c r="D16" s="21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9">
        <v>0</v>
      </c>
      <c r="AB16" s="9">
        <v>1</v>
      </c>
      <c r="AC16" s="5">
        <f t="shared" si="2"/>
        <v>0</v>
      </c>
      <c r="AD16" s="6"/>
    </row>
    <row r="17" spans="2:30" s="7" customFormat="1" outlineLevel="1" x14ac:dyDescent="0.25">
      <c r="B17" s="8"/>
      <c r="C17" s="31" t="s">
        <v>23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5"/>
      <c r="AB17" s="5"/>
      <c r="AC17" s="5">
        <f>SUBTOTAL(9,AC18:AC24)</f>
        <v>42</v>
      </c>
      <c r="AD17" s="6"/>
    </row>
    <row r="18" spans="2:30" s="7" customFormat="1" outlineLevel="2" x14ac:dyDescent="0.25">
      <c r="B18" s="8"/>
      <c r="C18" s="10"/>
      <c r="D18" s="31" t="s">
        <v>18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5"/>
      <c r="AB18" s="5"/>
      <c r="AC18" s="5">
        <f>SUBTOTAL(9,AC19:AC21)</f>
        <v>41</v>
      </c>
      <c r="AD18" s="6"/>
    </row>
    <row r="19" spans="2:30" s="17" customFormat="1" outlineLevel="3" x14ac:dyDescent="0.25">
      <c r="B19" s="11"/>
      <c r="C19" s="18"/>
      <c r="D19" s="19"/>
      <c r="E19" s="41" t="s">
        <v>24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14">
        <v>1</v>
      </c>
      <c r="AB19" s="14">
        <v>1</v>
      </c>
      <c r="AC19" s="15">
        <f>AA19*AB19</f>
        <v>1</v>
      </c>
      <c r="AD19" s="16"/>
    </row>
    <row r="20" spans="2:30" s="7" customFormat="1" ht="60" outlineLevel="3" x14ac:dyDescent="0.25">
      <c r="B20" s="8"/>
      <c r="C20" s="20"/>
      <c r="D20" s="21"/>
      <c r="E20" s="31" t="s">
        <v>25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9">
        <v>40</v>
      </c>
      <c r="AB20" s="9">
        <v>1</v>
      </c>
      <c r="AC20" s="5">
        <f>AA20*AB20</f>
        <v>40</v>
      </c>
      <c r="AD20" s="6" t="s">
        <v>26</v>
      </c>
    </row>
    <row r="21" spans="2:30" s="7" customFormat="1" outlineLevel="3" x14ac:dyDescent="0.25">
      <c r="B21" s="8"/>
      <c r="C21" s="20"/>
      <c r="D21" s="21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9">
        <v>0</v>
      </c>
      <c r="AB21" s="9">
        <v>1</v>
      </c>
      <c r="AC21" s="5">
        <f>AA21*AB21</f>
        <v>0</v>
      </c>
      <c r="AD21" s="6"/>
    </row>
    <row r="22" spans="2:30" s="7" customFormat="1" outlineLevel="2" x14ac:dyDescent="0.25">
      <c r="B22" s="8"/>
      <c r="C22" s="10"/>
      <c r="D22" s="31" t="s">
        <v>19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5"/>
      <c r="AB22" s="5"/>
      <c r="AC22" s="5">
        <f>SUBTOTAL(9,AC23:AC24)</f>
        <v>1</v>
      </c>
      <c r="AD22" s="6"/>
    </row>
    <row r="23" spans="2:30" s="17" customFormat="1" outlineLevel="3" x14ac:dyDescent="0.25">
      <c r="B23" s="11"/>
      <c r="C23" s="12"/>
      <c r="D23" s="19"/>
      <c r="E23" s="41" t="s">
        <v>24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14">
        <v>1</v>
      </c>
      <c r="AB23" s="14">
        <v>1</v>
      </c>
      <c r="AC23" s="15">
        <f>AA23*AB23</f>
        <v>1</v>
      </c>
      <c r="AD23" s="16"/>
    </row>
    <row r="24" spans="2:30" s="7" customFormat="1" outlineLevel="3" x14ac:dyDescent="0.25">
      <c r="B24" s="8"/>
      <c r="C24" s="10"/>
      <c r="D24" s="21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9">
        <v>0</v>
      </c>
      <c r="AB24" s="9">
        <v>1</v>
      </c>
      <c r="AC24" s="5">
        <f>AA24*AB24</f>
        <v>0</v>
      </c>
      <c r="AD24" s="6"/>
    </row>
    <row r="25" spans="2:30" s="7" customFormat="1" outlineLevel="2" x14ac:dyDescent="0.25">
      <c r="B25" s="8"/>
      <c r="C25" s="31" t="s">
        <v>27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9">
        <v>3</v>
      </c>
      <c r="AB25" s="9">
        <v>2</v>
      </c>
      <c r="AC25" s="5">
        <f t="shared" ref="AC25" si="3">AA25*AB25</f>
        <v>6</v>
      </c>
      <c r="AD25" s="6"/>
    </row>
    <row r="26" spans="2:30" s="7" customFormat="1" outlineLevel="1" x14ac:dyDescent="0.25">
      <c r="B26" s="8"/>
      <c r="C26" s="31" t="s">
        <v>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5"/>
      <c r="AB26" s="5"/>
      <c r="AC26" s="5">
        <f>SUBTOTAL(9,AC27:AC28)</f>
        <v>32</v>
      </c>
      <c r="AD26" s="6"/>
    </row>
    <row r="27" spans="2:30" s="7" customFormat="1" ht="75" outlineLevel="2" x14ac:dyDescent="0.25">
      <c r="B27" s="21"/>
      <c r="C27" s="22"/>
      <c r="D27" s="31" t="s">
        <v>28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9">
        <v>1</v>
      </c>
      <c r="AB27" s="9">
        <f>AB9</f>
        <v>32</v>
      </c>
      <c r="AC27" s="5">
        <f t="shared" ref="AC27:AC28" si="4">AA27*AB27</f>
        <v>32</v>
      </c>
      <c r="AD27" s="6" t="s">
        <v>29</v>
      </c>
    </row>
    <row r="28" spans="2:30" s="7" customFormat="1" outlineLevel="2" x14ac:dyDescent="0.25">
      <c r="B28" s="21"/>
      <c r="C28" s="22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9">
        <v>0</v>
      </c>
      <c r="AB28" s="9">
        <v>1</v>
      </c>
      <c r="AC28" s="5">
        <f t="shared" si="4"/>
        <v>0</v>
      </c>
      <c r="AD28" s="6"/>
    </row>
    <row r="30" spans="2:30" x14ac:dyDescent="0.25">
      <c r="B30" s="47" t="s">
        <v>30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9"/>
    </row>
    <row r="31" spans="2:30" x14ac:dyDescent="0.25">
      <c r="B31" s="50" t="s">
        <v>31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2"/>
    </row>
    <row r="32" spans="2:30" ht="30" customHeight="1" x14ac:dyDescent="0.25">
      <c r="B32" s="53" t="s">
        <v>32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5"/>
    </row>
    <row r="33" spans="1:30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5"/>
    </row>
    <row r="34" spans="1:30" x14ac:dyDescent="0.25"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5"/>
    </row>
    <row r="35" spans="1:30" x14ac:dyDescent="0.25"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5"/>
    </row>
    <row r="36" spans="1:30" x14ac:dyDescent="0.25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6"/>
    </row>
    <row r="37" spans="1:30" s="1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/>
    </row>
    <row r="38" spans="1:30" s="1" customForma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</row>
    <row r="39" spans="1:30" s="1" customForma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</row>
    <row r="40" spans="1:30" s="1" customForma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</row>
    <row r="41" spans="1:30" s="1" customForma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</row>
    <row r="42" spans="1:30" s="1" customForma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</row>
    <row r="43" spans="1:30" s="1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</row>
    <row r="44" spans="1:30" s="1" customForma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</row>
  </sheetData>
  <mergeCells count="44">
    <mergeCell ref="C6:Z6"/>
    <mergeCell ref="B1:I1"/>
    <mergeCell ref="J1:K1"/>
    <mergeCell ref="M1:S1"/>
    <mergeCell ref="T1:U1"/>
    <mergeCell ref="B2:I2"/>
    <mergeCell ref="J2:K2"/>
    <mergeCell ref="M2:S2"/>
    <mergeCell ref="T2:U2"/>
    <mergeCell ref="B3:I3"/>
    <mergeCell ref="J3:K3"/>
    <mergeCell ref="M3:S3"/>
    <mergeCell ref="T3:U3"/>
    <mergeCell ref="B5:Z5"/>
    <mergeCell ref="D13:Z13"/>
    <mergeCell ref="E14:Z14"/>
    <mergeCell ref="AD14:AD15"/>
    <mergeCell ref="E15:Z15"/>
    <mergeCell ref="C7:Z7"/>
    <mergeCell ref="C8:Z8"/>
    <mergeCell ref="D9:Z9"/>
    <mergeCell ref="D10:Z10"/>
    <mergeCell ref="D11:Z11"/>
    <mergeCell ref="C12:Z12"/>
    <mergeCell ref="E20:Z20"/>
    <mergeCell ref="E21:Z21"/>
    <mergeCell ref="D22:Z22"/>
    <mergeCell ref="E23:Z23"/>
    <mergeCell ref="E16:Z16"/>
    <mergeCell ref="C17:Z17"/>
    <mergeCell ref="D18:Z18"/>
    <mergeCell ref="E19:Z19"/>
    <mergeCell ref="B36:AD36"/>
    <mergeCell ref="E24:Z24"/>
    <mergeCell ref="C25:Z25"/>
    <mergeCell ref="C26:Z26"/>
    <mergeCell ref="D27:Z27"/>
    <mergeCell ref="D28:Z28"/>
    <mergeCell ref="B30:AD30"/>
    <mergeCell ref="B31:AD31"/>
    <mergeCell ref="B32:AD32"/>
    <mergeCell ref="B33:AD33"/>
    <mergeCell ref="B34:AD34"/>
    <mergeCell ref="B35:A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J41"/>
  <sheetViews>
    <sheetView workbookViewId="0">
      <pane ySplit="4" topLeftCell="A5" activePane="bottomLeft" state="frozenSplit"/>
      <selection pane="bottomLeft" activeCell="U1" sqref="U1:X2"/>
    </sheetView>
  </sheetViews>
  <sheetFormatPr defaultRowHeight="15" outlineLevelRow="7" x14ac:dyDescent="0.25"/>
  <cols>
    <col min="1" max="26" width="2.85546875" style="2" customWidth="1"/>
    <col min="27" max="27" width="6" style="2" bestFit="1" customWidth="1"/>
    <col min="28" max="28" width="8.28515625" style="2" bestFit="1" customWidth="1"/>
    <col min="29" max="29" width="6" style="2" bestFit="1" customWidth="1"/>
    <col min="30" max="30" width="8.28515625" style="2" bestFit="1" customWidth="1"/>
    <col min="31" max="31" width="6" style="2" bestFit="1" customWidth="1"/>
    <col min="32" max="32" width="8.28515625" style="2" bestFit="1" customWidth="1"/>
    <col min="33" max="33" width="9.140625" style="2"/>
    <col min="34" max="34" width="5.85546875" style="1" bestFit="1" customWidth="1"/>
    <col min="35" max="35" width="9.140625" style="2"/>
    <col min="36" max="36" width="54.85546875" style="2" bestFit="1" customWidth="1"/>
    <col min="37" max="16384" width="9.140625" style="2"/>
  </cols>
  <sheetData>
    <row r="1" spans="2:36" x14ac:dyDescent="0.25">
      <c r="B1" s="34" t="s">
        <v>43</v>
      </c>
      <c r="C1" s="34"/>
      <c r="D1" s="34"/>
      <c r="E1" s="34"/>
      <c r="F1" s="34"/>
      <c r="G1" s="34"/>
      <c r="H1" s="34"/>
      <c r="I1" s="35">
        <f>AI5</f>
        <v>0</v>
      </c>
      <c r="J1" s="35"/>
      <c r="L1" s="34" t="s">
        <v>45</v>
      </c>
      <c r="M1" s="34"/>
      <c r="N1" s="34"/>
      <c r="O1" s="34"/>
      <c r="P1" s="34"/>
      <c r="Q1" s="34"/>
      <c r="R1" s="64">
        <v>0.2</v>
      </c>
      <c r="S1" s="65"/>
      <c r="U1" s="68" t="s">
        <v>48</v>
      </c>
      <c r="V1" s="69"/>
      <c r="W1" s="69"/>
      <c r="X1" s="70"/>
      <c r="AB1" s="30"/>
    </row>
    <row r="2" spans="2:36" x14ac:dyDescent="0.25">
      <c r="B2" s="34" t="s">
        <v>42</v>
      </c>
      <c r="C2" s="34"/>
      <c r="D2" s="34"/>
      <c r="E2" s="34"/>
      <c r="F2" s="34"/>
      <c r="G2" s="34"/>
      <c r="H2" s="34"/>
      <c r="I2" s="37">
        <v>1.2</v>
      </c>
      <c r="J2" s="37"/>
      <c r="L2" s="38" t="s">
        <v>46</v>
      </c>
      <c r="M2" s="38"/>
      <c r="N2" s="38"/>
      <c r="O2" s="38"/>
      <c r="P2" s="38"/>
      <c r="Q2" s="38"/>
      <c r="R2" s="62">
        <f>I3*R1</f>
        <v>0</v>
      </c>
      <c r="S2" s="63"/>
      <c r="U2" s="71">
        <v>0</v>
      </c>
      <c r="V2" s="71"/>
      <c r="W2" s="71"/>
      <c r="X2" s="71"/>
    </row>
    <row r="3" spans="2:36" x14ac:dyDescent="0.25">
      <c r="B3" s="34" t="s">
        <v>44</v>
      </c>
      <c r="C3" s="34"/>
      <c r="D3" s="34"/>
      <c r="E3" s="34"/>
      <c r="F3" s="34"/>
      <c r="G3" s="34"/>
      <c r="H3" s="34"/>
      <c r="I3" s="35">
        <f>I1*I2</f>
        <v>0</v>
      </c>
      <c r="J3" s="35"/>
      <c r="L3" s="39" t="s">
        <v>7</v>
      </c>
      <c r="M3" s="39"/>
      <c r="N3" s="39"/>
      <c r="O3" s="39"/>
      <c r="P3" s="39"/>
      <c r="Q3" s="39"/>
      <c r="R3" s="66">
        <f>I3+R2</f>
        <v>0</v>
      </c>
      <c r="S3" s="67"/>
      <c r="AA3" s="58" t="s">
        <v>34</v>
      </c>
      <c r="AB3" s="58"/>
      <c r="AC3" s="58" t="s">
        <v>38</v>
      </c>
      <c r="AD3" s="58"/>
      <c r="AE3" s="58" t="s">
        <v>37</v>
      </c>
      <c r="AF3" s="58"/>
    </row>
    <row r="4" spans="2:36" x14ac:dyDescent="0.25">
      <c r="K4" s="3"/>
      <c r="AA4" s="27" t="s">
        <v>35</v>
      </c>
      <c r="AB4" s="27" t="s">
        <v>36</v>
      </c>
      <c r="AC4" s="27" t="s">
        <v>35</v>
      </c>
      <c r="AD4" s="27" t="s">
        <v>36</v>
      </c>
      <c r="AE4" s="27" t="s">
        <v>35</v>
      </c>
      <c r="AF4" s="27" t="s">
        <v>36</v>
      </c>
      <c r="AG4" s="27" t="s">
        <v>39</v>
      </c>
      <c r="AH4" s="27" t="s">
        <v>9</v>
      </c>
      <c r="AI4" s="27" t="s">
        <v>41</v>
      </c>
      <c r="AJ4" s="27" t="s">
        <v>40</v>
      </c>
    </row>
    <row r="5" spans="2:36" s="7" customFormat="1" x14ac:dyDescent="0.25">
      <c r="B5" s="40" t="s">
        <v>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32"/>
      <c r="AA5" s="26"/>
      <c r="AB5" s="26"/>
      <c r="AC5" s="26"/>
      <c r="AD5" s="26"/>
      <c r="AE5" s="26"/>
      <c r="AF5" s="26"/>
      <c r="AG5" s="26"/>
      <c r="AH5" s="26"/>
      <c r="AI5" s="26">
        <f>SUBTOTAL(9,AI6:AI25)</f>
        <v>0</v>
      </c>
      <c r="AJ5" s="6"/>
    </row>
    <row r="6" spans="2:36" s="7" customFormat="1" outlineLevel="1" x14ac:dyDescent="0.25">
      <c r="B6" s="28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9">
        <v>0</v>
      </c>
      <c r="AB6" s="29">
        <v>0.1</v>
      </c>
      <c r="AC6" s="9">
        <v>0</v>
      </c>
      <c r="AD6" s="29">
        <v>0.8</v>
      </c>
      <c r="AE6" s="9">
        <v>0</v>
      </c>
      <c r="AF6" s="29">
        <v>0.1</v>
      </c>
      <c r="AG6" s="26">
        <f>AA6*AB6+AC6*AD6+AE6*AF6</f>
        <v>0</v>
      </c>
      <c r="AH6" s="9">
        <v>1</v>
      </c>
      <c r="AI6" s="26">
        <f>AG6*AH6</f>
        <v>0</v>
      </c>
      <c r="AJ6" s="6"/>
    </row>
    <row r="7" spans="2:36" s="7" customFormat="1" outlineLevel="1" x14ac:dyDescent="0.25">
      <c r="B7" s="28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6"/>
      <c r="AB7" s="26"/>
      <c r="AC7" s="26"/>
      <c r="AD7" s="26"/>
      <c r="AE7" s="26"/>
      <c r="AF7" s="26"/>
      <c r="AG7" s="26"/>
      <c r="AH7" s="26"/>
      <c r="AI7" s="26">
        <f>SUBTOTAL(9,AI8:AI24)</f>
        <v>0</v>
      </c>
      <c r="AJ7" s="6"/>
    </row>
    <row r="8" spans="2:36" s="7" customFormat="1" ht="15" customHeight="1" outlineLevel="2" x14ac:dyDescent="0.25">
      <c r="B8" s="28"/>
      <c r="C8" s="23"/>
      <c r="D8" s="31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9">
        <v>0</v>
      </c>
      <c r="AB8" s="29">
        <v>0.1</v>
      </c>
      <c r="AC8" s="9">
        <v>0</v>
      </c>
      <c r="AD8" s="29">
        <v>0.8</v>
      </c>
      <c r="AE8" s="9">
        <v>0</v>
      </c>
      <c r="AF8" s="29">
        <v>0.1</v>
      </c>
      <c r="AG8" s="26">
        <f>AA8*AB8+AC8*AD8+AE8*AF8</f>
        <v>0</v>
      </c>
      <c r="AH8" s="9">
        <v>1</v>
      </c>
      <c r="AI8" s="26">
        <f>AG8*AH8</f>
        <v>0</v>
      </c>
      <c r="AJ8" s="6"/>
    </row>
    <row r="9" spans="2:36" s="7" customFormat="1" outlineLevel="2" x14ac:dyDescent="0.25">
      <c r="B9" s="28"/>
      <c r="C9" s="23"/>
      <c r="D9" s="3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26"/>
      <c r="AB9" s="26"/>
      <c r="AC9" s="26"/>
      <c r="AD9" s="26"/>
      <c r="AE9" s="26"/>
      <c r="AF9" s="26"/>
      <c r="AG9" s="26"/>
      <c r="AH9" s="26"/>
      <c r="AI9" s="26">
        <f>SUBTOTAL(9,AI10:AI23)</f>
        <v>0</v>
      </c>
      <c r="AJ9" s="6"/>
    </row>
    <row r="10" spans="2:36" s="17" customFormat="1" ht="15" customHeight="1" outlineLevel="3" x14ac:dyDescent="0.25">
      <c r="B10" s="11"/>
      <c r="C10" s="25"/>
      <c r="D10" s="25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9">
        <v>0</v>
      </c>
      <c r="AB10" s="29">
        <v>0.1</v>
      </c>
      <c r="AC10" s="9">
        <v>0</v>
      </c>
      <c r="AD10" s="29">
        <v>0.8</v>
      </c>
      <c r="AE10" s="9">
        <v>0</v>
      </c>
      <c r="AF10" s="29">
        <v>0.1</v>
      </c>
      <c r="AG10" s="26">
        <f>AA10*AB10+AC10*AD10+AE10*AF10</f>
        <v>0</v>
      </c>
      <c r="AH10" s="14">
        <v>1</v>
      </c>
      <c r="AI10" s="15">
        <f>AG10*AH10</f>
        <v>0</v>
      </c>
      <c r="AJ10" s="6"/>
    </row>
    <row r="11" spans="2:36" s="7" customFormat="1" outlineLevel="3" x14ac:dyDescent="0.25">
      <c r="B11" s="28"/>
      <c r="C11" s="23"/>
      <c r="D11" s="23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26"/>
      <c r="AB11" s="26"/>
      <c r="AC11" s="26"/>
      <c r="AD11" s="26"/>
      <c r="AE11" s="26"/>
      <c r="AF11" s="26"/>
      <c r="AG11" s="26"/>
      <c r="AH11" s="26"/>
      <c r="AI11" s="26">
        <f>SUBTOTAL(9,AI12:AI22)</f>
        <v>0</v>
      </c>
      <c r="AJ11" s="6"/>
    </row>
    <row r="12" spans="2:36" s="7" customFormat="1" outlineLevel="4" x14ac:dyDescent="0.25">
      <c r="B12" s="28"/>
      <c r="C12" s="23"/>
      <c r="D12" s="23"/>
      <c r="E12" s="23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9">
        <v>0</v>
      </c>
      <c r="AB12" s="29">
        <v>0.1</v>
      </c>
      <c r="AC12" s="9">
        <v>0</v>
      </c>
      <c r="AD12" s="29">
        <v>0.8</v>
      </c>
      <c r="AE12" s="9">
        <v>0</v>
      </c>
      <c r="AF12" s="29">
        <v>0.1</v>
      </c>
      <c r="AG12" s="26">
        <f>AA12*AB12+AC12*AD12+AE12*AF12</f>
        <v>0</v>
      </c>
      <c r="AH12" s="9">
        <v>1</v>
      </c>
      <c r="AI12" s="26">
        <f>AG12*AH12</f>
        <v>0</v>
      </c>
      <c r="AJ12" s="6"/>
    </row>
    <row r="13" spans="2:36" s="7" customFormat="1" outlineLevel="4" x14ac:dyDescent="0.25">
      <c r="B13" s="28"/>
      <c r="C13" s="23"/>
      <c r="D13" s="23"/>
      <c r="E13" s="23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26"/>
      <c r="AB13" s="26"/>
      <c r="AC13" s="26"/>
      <c r="AD13" s="26"/>
      <c r="AE13" s="26"/>
      <c r="AF13" s="26"/>
      <c r="AG13" s="26"/>
      <c r="AH13" s="26"/>
      <c r="AI13" s="26">
        <f>SUBTOTAL(9,AI14:AI21)</f>
        <v>0</v>
      </c>
      <c r="AJ13" s="6"/>
    </row>
    <row r="14" spans="2:36" s="7" customFormat="1" outlineLevel="5" x14ac:dyDescent="0.25">
      <c r="B14" s="28"/>
      <c r="C14" s="23"/>
      <c r="D14" s="23"/>
      <c r="E14" s="23"/>
      <c r="F14" s="23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9">
        <v>0</v>
      </c>
      <c r="AB14" s="29">
        <v>0.1</v>
      </c>
      <c r="AC14" s="9">
        <v>0</v>
      </c>
      <c r="AD14" s="29">
        <v>0.8</v>
      </c>
      <c r="AE14" s="9">
        <v>0</v>
      </c>
      <c r="AF14" s="29">
        <v>0.1</v>
      </c>
      <c r="AG14" s="26">
        <f>AA14*AB14+AC14*AD14+AE14*AF14</f>
        <v>0</v>
      </c>
      <c r="AH14" s="9">
        <v>1</v>
      </c>
      <c r="AI14" s="26">
        <f>AG14*AH14</f>
        <v>0</v>
      </c>
      <c r="AJ14" s="6"/>
    </row>
    <row r="15" spans="2:36" s="7" customFormat="1" outlineLevel="5" x14ac:dyDescent="0.25">
      <c r="B15" s="28"/>
      <c r="C15" s="23"/>
      <c r="D15" s="23"/>
      <c r="E15" s="23"/>
      <c r="F15" s="23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26"/>
      <c r="AB15" s="26"/>
      <c r="AC15" s="26"/>
      <c r="AD15" s="26"/>
      <c r="AE15" s="26"/>
      <c r="AF15" s="26"/>
      <c r="AG15" s="26"/>
      <c r="AH15" s="26"/>
      <c r="AI15" s="26">
        <f>SUBTOTAL(9,AI16:AI20)</f>
        <v>0</v>
      </c>
      <c r="AJ15" s="6"/>
    </row>
    <row r="16" spans="2:36" s="7" customFormat="1" outlineLevel="6" x14ac:dyDescent="0.25">
      <c r="B16" s="28"/>
      <c r="C16" s="23"/>
      <c r="D16" s="23"/>
      <c r="E16" s="23"/>
      <c r="F16" s="23"/>
      <c r="G16" s="23"/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9">
        <v>0</v>
      </c>
      <c r="AB16" s="29">
        <v>0.1</v>
      </c>
      <c r="AC16" s="9">
        <v>0</v>
      </c>
      <c r="AD16" s="29">
        <v>0.8</v>
      </c>
      <c r="AE16" s="9">
        <v>0</v>
      </c>
      <c r="AF16" s="29">
        <v>0.1</v>
      </c>
      <c r="AG16" s="26">
        <f>AA16*AB16+AC16*AD16+AE16*AF16</f>
        <v>0</v>
      </c>
      <c r="AH16" s="9">
        <v>1</v>
      </c>
      <c r="AI16" s="26">
        <f>AG16*AH16</f>
        <v>0</v>
      </c>
      <c r="AJ16" s="6"/>
    </row>
    <row r="17" spans="2:36" s="7" customFormat="1" outlineLevel="6" x14ac:dyDescent="0.25">
      <c r="B17" s="28"/>
      <c r="C17" s="23"/>
      <c r="D17" s="23"/>
      <c r="E17" s="23"/>
      <c r="F17" s="23"/>
      <c r="G17" s="23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26"/>
      <c r="AB17" s="26"/>
      <c r="AC17" s="26"/>
      <c r="AD17" s="26"/>
      <c r="AE17" s="26"/>
      <c r="AF17" s="26"/>
      <c r="AG17" s="26"/>
      <c r="AH17" s="26"/>
      <c r="AI17" s="26">
        <f>SUBTOTAL(9,AI18:AI19)</f>
        <v>0</v>
      </c>
      <c r="AJ17" s="6"/>
    </row>
    <row r="18" spans="2:36" s="7" customFormat="1" outlineLevel="7" x14ac:dyDescent="0.25">
      <c r="B18" s="28"/>
      <c r="C18" s="23"/>
      <c r="D18" s="23"/>
      <c r="E18" s="23"/>
      <c r="F18" s="23"/>
      <c r="G18" s="23"/>
      <c r="H18" s="23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9">
        <v>0</v>
      </c>
      <c r="AB18" s="29">
        <v>0.1</v>
      </c>
      <c r="AC18" s="9">
        <v>0</v>
      </c>
      <c r="AD18" s="29">
        <v>0.8</v>
      </c>
      <c r="AE18" s="9">
        <v>0</v>
      </c>
      <c r="AF18" s="29">
        <v>0.1</v>
      </c>
      <c r="AG18" s="26">
        <f>AA18*AB18+AC18*AD18+AE18*AF18</f>
        <v>0</v>
      </c>
      <c r="AH18" s="9">
        <v>1</v>
      </c>
      <c r="AI18" s="26">
        <f t="shared" ref="AI18:AI25" si="0">AG18*AH18</f>
        <v>0</v>
      </c>
      <c r="AJ18" s="6"/>
    </row>
    <row r="19" spans="2:36" s="7" customFormat="1" outlineLevel="7" x14ac:dyDescent="0.25">
      <c r="B19" s="28"/>
      <c r="C19" s="23"/>
      <c r="D19" s="23"/>
      <c r="E19" s="23"/>
      <c r="F19" s="23"/>
      <c r="G19" s="23"/>
      <c r="H19" s="23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9">
        <v>0</v>
      </c>
      <c r="AB19" s="29">
        <v>0.1</v>
      </c>
      <c r="AC19" s="9">
        <v>0</v>
      </c>
      <c r="AD19" s="29">
        <v>0.8</v>
      </c>
      <c r="AE19" s="9">
        <v>0</v>
      </c>
      <c r="AF19" s="29">
        <v>0.1</v>
      </c>
      <c r="AG19" s="26">
        <f t="shared" ref="AG19:AG25" si="1">AA19*AB19+AC19*AD19+AE19*AF19</f>
        <v>0</v>
      </c>
      <c r="AH19" s="9">
        <v>1</v>
      </c>
      <c r="AI19" s="26">
        <f t="shared" si="0"/>
        <v>0</v>
      </c>
      <c r="AJ19" s="6"/>
    </row>
    <row r="20" spans="2:36" s="7" customFormat="1" outlineLevel="6" x14ac:dyDescent="0.25">
      <c r="B20" s="28"/>
      <c r="C20" s="23"/>
      <c r="D20" s="23"/>
      <c r="E20" s="23"/>
      <c r="F20" s="23"/>
      <c r="G20" s="23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9">
        <v>0</v>
      </c>
      <c r="AB20" s="29">
        <v>0.1</v>
      </c>
      <c r="AC20" s="9">
        <v>0</v>
      </c>
      <c r="AD20" s="29">
        <v>0.8</v>
      </c>
      <c r="AE20" s="9">
        <v>0</v>
      </c>
      <c r="AF20" s="29">
        <v>0.1</v>
      </c>
      <c r="AG20" s="26">
        <f t="shared" si="1"/>
        <v>0</v>
      </c>
      <c r="AH20" s="9">
        <v>1</v>
      </c>
      <c r="AI20" s="26">
        <f t="shared" si="0"/>
        <v>0</v>
      </c>
      <c r="AJ20" s="6"/>
    </row>
    <row r="21" spans="2:36" s="7" customFormat="1" outlineLevel="5" x14ac:dyDescent="0.25">
      <c r="B21" s="28"/>
      <c r="C21" s="23"/>
      <c r="D21" s="23"/>
      <c r="E21" s="23"/>
      <c r="F21" s="23"/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9">
        <v>0</v>
      </c>
      <c r="AB21" s="29">
        <v>0.1</v>
      </c>
      <c r="AC21" s="9">
        <v>0</v>
      </c>
      <c r="AD21" s="29">
        <v>0.8</v>
      </c>
      <c r="AE21" s="9">
        <v>0</v>
      </c>
      <c r="AF21" s="29">
        <v>0.1</v>
      </c>
      <c r="AG21" s="26">
        <f t="shared" si="1"/>
        <v>0</v>
      </c>
      <c r="AH21" s="9">
        <v>1</v>
      </c>
      <c r="AI21" s="26">
        <f t="shared" si="0"/>
        <v>0</v>
      </c>
      <c r="AJ21" s="6"/>
    </row>
    <row r="22" spans="2:36" s="7" customFormat="1" outlineLevel="4" x14ac:dyDescent="0.25">
      <c r="B22" s="28"/>
      <c r="C22" s="23"/>
      <c r="D22" s="23"/>
      <c r="E22" s="23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9">
        <v>0</v>
      </c>
      <c r="AB22" s="29">
        <v>0.1</v>
      </c>
      <c r="AC22" s="9">
        <v>0</v>
      </c>
      <c r="AD22" s="29">
        <v>0.8</v>
      </c>
      <c r="AE22" s="9">
        <v>0</v>
      </c>
      <c r="AF22" s="29">
        <v>0.1</v>
      </c>
      <c r="AG22" s="26">
        <f t="shared" si="1"/>
        <v>0</v>
      </c>
      <c r="AH22" s="9">
        <v>1</v>
      </c>
      <c r="AI22" s="26">
        <f t="shared" si="0"/>
        <v>0</v>
      </c>
      <c r="AJ22" s="6"/>
    </row>
    <row r="23" spans="2:36" s="7" customFormat="1" outlineLevel="3" x14ac:dyDescent="0.25">
      <c r="B23" s="28"/>
      <c r="C23" s="23"/>
      <c r="D23" s="23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9">
        <v>0</v>
      </c>
      <c r="AB23" s="29">
        <v>0.1</v>
      </c>
      <c r="AC23" s="9">
        <v>0</v>
      </c>
      <c r="AD23" s="29">
        <v>0.8</v>
      </c>
      <c r="AE23" s="9">
        <v>0</v>
      </c>
      <c r="AF23" s="29">
        <v>0.1</v>
      </c>
      <c r="AG23" s="26">
        <f t="shared" si="1"/>
        <v>0</v>
      </c>
      <c r="AH23" s="9">
        <v>1</v>
      </c>
      <c r="AI23" s="26">
        <f t="shared" si="0"/>
        <v>0</v>
      </c>
      <c r="AJ23" s="6"/>
    </row>
    <row r="24" spans="2:36" s="7" customFormat="1" ht="15" customHeight="1" outlineLevel="2" x14ac:dyDescent="0.25">
      <c r="B24" s="28"/>
      <c r="C24" s="23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9">
        <v>0</v>
      </c>
      <c r="AB24" s="29">
        <v>0.1</v>
      </c>
      <c r="AC24" s="9">
        <v>0</v>
      </c>
      <c r="AD24" s="29">
        <v>0.8</v>
      </c>
      <c r="AE24" s="9">
        <v>0</v>
      </c>
      <c r="AF24" s="29">
        <v>0.1</v>
      </c>
      <c r="AG24" s="26">
        <f t="shared" si="1"/>
        <v>0</v>
      </c>
      <c r="AH24" s="9">
        <v>1</v>
      </c>
      <c r="AI24" s="26">
        <f t="shared" si="0"/>
        <v>0</v>
      </c>
      <c r="AJ24" s="6"/>
    </row>
    <row r="25" spans="2:36" s="7" customFormat="1" outlineLevel="1" x14ac:dyDescent="0.25">
      <c r="B25" s="2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9">
        <v>0</v>
      </c>
      <c r="AB25" s="29">
        <v>0.1</v>
      </c>
      <c r="AC25" s="9">
        <v>0</v>
      </c>
      <c r="AD25" s="29">
        <v>0.8</v>
      </c>
      <c r="AE25" s="9">
        <v>0</v>
      </c>
      <c r="AF25" s="29">
        <v>0.1</v>
      </c>
      <c r="AG25" s="26">
        <f t="shared" si="1"/>
        <v>0</v>
      </c>
      <c r="AH25" s="9">
        <v>1</v>
      </c>
      <c r="AI25" s="26">
        <f t="shared" si="0"/>
        <v>0</v>
      </c>
      <c r="AJ25" s="6"/>
    </row>
    <row r="27" spans="2:36" x14ac:dyDescent="0.25">
      <c r="B27" s="47" t="s">
        <v>47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9"/>
    </row>
    <row r="28" spans="2:36" x14ac:dyDescent="0.25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1"/>
    </row>
    <row r="29" spans="2:36" x14ac:dyDescent="0.25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5"/>
    </row>
    <row r="30" spans="2:36" x14ac:dyDescent="0.25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5"/>
    </row>
    <row r="31" spans="2:36" x14ac:dyDescent="0.25"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5"/>
    </row>
    <row r="32" spans="2:36" x14ac:dyDescent="0.25"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5"/>
    </row>
    <row r="33" spans="1:36" x14ac:dyDescent="0.25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6"/>
    </row>
    <row r="34" spans="1:36" s="1" customForma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I34" s="2"/>
      <c r="AJ34" s="2"/>
    </row>
    <row r="35" spans="1:36" s="1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I35" s="2"/>
      <c r="AJ35" s="2"/>
    </row>
    <row r="36" spans="1:36" s="1" customForma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I36" s="2"/>
      <c r="AJ36" s="2"/>
    </row>
    <row r="37" spans="1:36" s="1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I37" s="2"/>
      <c r="AJ37" s="2"/>
    </row>
    <row r="38" spans="1:36" s="1" customForma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I38" s="2"/>
      <c r="AJ38" s="2"/>
    </row>
    <row r="39" spans="1:36" s="1" customForma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I39" s="2"/>
      <c r="AJ39" s="2"/>
    </row>
    <row r="40" spans="1:36" s="1" customForma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I40" s="2"/>
      <c r="AJ40" s="2"/>
    </row>
    <row r="41" spans="1:36" s="1" customForma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I41" s="2"/>
      <c r="AJ41" s="2"/>
    </row>
  </sheetData>
  <mergeCells count="45">
    <mergeCell ref="U1:X1"/>
    <mergeCell ref="U2:X2"/>
    <mergeCell ref="B1:H1"/>
    <mergeCell ref="B2:H2"/>
    <mergeCell ref="I1:J1"/>
    <mergeCell ref="I2:J2"/>
    <mergeCell ref="L1:Q1"/>
    <mergeCell ref="L2:Q2"/>
    <mergeCell ref="R1:S1"/>
    <mergeCell ref="R2:S2"/>
    <mergeCell ref="F12:Z12"/>
    <mergeCell ref="B5:Z5"/>
    <mergeCell ref="C6:Z6"/>
    <mergeCell ref="B3:H3"/>
    <mergeCell ref="I3:J3"/>
    <mergeCell ref="L3:Q3"/>
    <mergeCell ref="R3:S3"/>
    <mergeCell ref="C7:Z7"/>
    <mergeCell ref="D8:Z8"/>
    <mergeCell ref="D9:Z9"/>
    <mergeCell ref="E10:Z10"/>
    <mergeCell ref="E11:Z11"/>
    <mergeCell ref="D24:Z24"/>
    <mergeCell ref="F13:Z13"/>
    <mergeCell ref="G14:Z14"/>
    <mergeCell ref="G15:Z15"/>
    <mergeCell ref="H16:Z16"/>
    <mergeCell ref="H17:Z17"/>
    <mergeCell ref="I18:Z18"/>
    <mergeCell ref="B32:AJ32"/>
    <mergeCell ref="B33:AJ33"/>
    <mergeCell ref="AA3:AB3"/>
    <mergeCell ref="AC3:AD3"/>
    <mergeCell ref="AE3:AF3"/>
    <mergeCell ref="B27:AJ27"/>
    <mergeCell ref="B28:AJ28"/>
    <mergeCell ref="B29:AJ29"/>
    <mergeCell ref="B30:AJ30"/>
    <mergeCell ref="B31:AJ31"/>
    <mergeCell ref="C25:Z25"/>
    <mergeCell ref="I19:Z19"/>
    <mergeCell ref="H20:Z20"/>
    <mergeCell ref="G21:Z21"/>
    <mergeCell ref="F22:Z22"/>
    <mergeCell ref="E23:Z23"/>
  </mergeCells>
  <conditionalFormatting sqref="AB6 AD6 AF6">
    <cfRule type="expression" dxfId="13" priority="19">
      <formula>OR(($AB6+$AD6+$AF6)&lt;&gt;1,$AD$6&lt;$AB$6,$AD$6&lt;$AF$6)</formula>
    </cfRule>
  </conditionalFormatting>
  <conditionalFormatting sqref="AB8 AD8 AF8">
    <cfRule type="expression" dxfId="12" priority="13">
      <formula>OR(($AB8+$AD8+$AF8)&lt;&gt;1,$AD$6&lt;$AB$6,$AD$6&lt;$AF$6)</formula>
    </cfRule>
  </conditionalFormatting>
  <conditionalFormatting sqref="AB10 AD10 AF10">
    <cfRule type="expression" dxfId="11" priority="12">
      <formula>OR(($AB10+$AD10+$AF10)&lt;&gt;1,$AD$6&lt;$AB$6,$AD$6&lt;$AF$6)</formula>
    </cfRule>
  </conditionalFormatting>
  <conditionalFormatting sqref="AB12 AD12 AF12">
    <cfRule type="expression" dxfId="10" priority="11">
      <formula>OR(($AB12+$AD12+$AF12)&lt;&gt;1,$AD$6&lt;$AB$6,$AD$6&lt;$AF$6)</formula>
    </cfRule>
  </conditionalFormatting>
  <conditionalFormatting sqref="AB14 AD14 AF14">
    <cfRule type="expression" dxfId="9" priority="10">
      <formula>OR(($AB14+$AD14+$AF14)&lt;&gt;1,$AD$6&lt;$AB$6,$AD$6&lt;$AF$6)</formula>
    </cfRule>
  </conditionalFormatting>
  <conditionalFormatting sqref="AB16 AD16 AF16">
    <cfRule type="expression" dxfId="8" priority="9">
      <formula>OR(($AB16+$AD16+$AF16)&lt;&gt;1,$AD$6&lt;$AB$6,$AD$6&lt;$AF$6)</formula>
    </cfRule>
  </conditionalFormatting>
  <conditionalFormatting sqref="AB18 AD18 AF18">
    <cfRule type="expression" dxfId="7" priority="8">
      <formula>OR(($AB18+$AD18+$AF18)&lt;&gt;1,$AD$6&lt;$AB$6,$AD$6&lt;$AF$6)</formula>
    </cfRule>
  </conditionalFormatting>
  <conditionalFormatting sqref="AB19 AD19 AF19">
    <cfRule type="expression" dxfId="6" priority="7">
      <formula>OR(($AB19+$AD19+$AF19)&lt;&gt;1,$AD$6&lt;$AB$6,$AD$6&lt;$AF$6)</formula>
    </cfRule>
  </conditionalFormatting>
  <conditionalFormatting sqref="AB20 AD20 AF20">
    <cfRule type="expression" dxfId="5" priority="6">
      <formula>OR(($AB20+$AD20+$AF20)&lt;&gt;1,$AD$6&lt;$AB$6,$AD$6&lt;$AF$6)</formula>
    </cfRule>
  </conditionalFormatting>
  <conditionalFormatting sqref="AB21 AD21 AF21">
    <cfRule type="expression" dxfId="4" priority="5">
      <formula>OR(($AB21+$AD21+$AF21)&lt;&gt;1,$AD$6&lt;$AB$6,$AD$6&lt;$AF$6)</formula>
    </cfRule>
  </conditionalFormatting>
  <conditionalFormatting sqref="AB22 AD22 AF22">
    <cfRule type="expression" dxfId="3" priority="4">
      <formula>OR(($AB22+$AD22+$AF22)&lt;&gt;1,$AD$6&lt;$AB$6,$AD$6&lt;$AF$6)</formula>
    </cfRule>
  </conditionalFormatting>
  <conditionalFormatting sqref="AB23 AD23 AF23">
    <cfRule type="expression" dxfId="2" priority="3">
      <formula>OR(($AB23+$AD23+$AF23)&lt;&gt;1,$AD$6&lt;$AB$6,$AD$6&lt;$AF$6)</formula>
    </cfRule>
  </conditionalFormatting>
  <conditionalFormatting sqref="AB24 AD24 AF24">
    <cfRule type="expression" dxfId="1" priority="2">
      <formula>OR(($AB24+$AD24+$AF24)&lt;&gt;1,$AD$6&lt;$AB$6,$AD$6&lt;$AF$6)</formula>
    </cfRule>
  </conditionalFormatting>
  <conditionalFormatting sqref="AB25 AD25 AF25">
    <cfRule type="expression" dxfId="0" priority="1">
      <formula>OR(($AB25+$AD25+$AF25)&lt;&gt;1,$AD$6&lt;$AB$6,$AD$6&lt;$AF$6)</formula>
    </cfRule>
  </conditionalFormatting>
  <dataValidations count="3">
    <dataValidation type="custom" allowBlank="1" showErrorMessage="1" error="Pesimistic effort must be greater or equal than most chances effort" sqref="AE6 AE14 AE8 AE10 AE12 AE16 AE18:AE25">
      <formula1>AE6&gt;=AC6</formula1>
    </dataValidation>
    <dataValidation type="custom" allowBlank="1" showErrorMessage="1" error="Most chances effort must be greater or equal than optimistic effort" sqref="AC6 AC14 AC8 AC10 AC12 AC16 AC18:AC25">
      <formula1>AC6&gt;=AA6</formula1>
    </dataValidation>
    <dataValidation allowBlank="1" showErrorMessage="1" error="Optimistic effort must be lesser or equal than most chances effort" sqref="AA6 AA14 AA8 AA10 AA12 AA16 AA18:AA25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Template</vt:lpstr>
      <vt:lpstr>Simple Sample</vt:lpstr>
      <vt:lpstr>Three point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2015-07-06T09:38:30Z</dcterms:modified>
</cp:coreProperties>
</file>