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codeName="ThisWorkbook" defaultThemeVersion="124226"/>
  <bookViews>
    <workbookView xWindow="240" yWindow="465" windowWidth="14805" windowHeight="7230"/>
  </bookViews>
  <sheets>
    <sheet name="gcloud cheatsheet" sheetId="4" r:id="rId1"/>
    <sheet name="gsutil cheatsheet" sheetId="7" r:id="rId2"/>
    <sheet name="misc cheatsheet" sheetId="8" r:id="rId3"/>
  </sheets>
  <calcPr calcId="124519"/>
</workbook>
</file>

<file path=xl/calcChain.xml><?xml version="1.0" encoding="utf-8"?>
<calcChain xmlns="http://schemas.openxmlformats.org/spreadsheetml/2006/main">
  <c r="AA97" i="4"/>
  <c r="C95"/>
  <c r="AA96"/>
  <c r="AA95"/>
  <c r="AA94"/>
  <c r="AA25" i="8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3"/>
  <c r="AA2"/>
  <c r="C91" i="4"/>
  <c r="AA91"/>
  <c r="B93"/>
  <c r="AA93" s="1"/>
  <c r="B3" i="7"/>
  <c r="AA3"/>
  <c r="B2"/>
  <c r="AA2" s="1"/>
  <c r="AA31"/>
  <c r="AA30"/>
  <c r="AA29"/>
  <c r="AA28"/>
  <c r="AA27"/>
  <c r="AA26"/>
  <c r="AA25"/>
  <c r="AA24"/>
  <c r="AA23"/>
  <c r="AA22"/>
  <c r="AA21"/>
  <c r="AA20"/>
  <c r="AA19"/>
  <c r="AA18"/>
  <c r="AA17"/>
  <c r="AA16"/>
  <c r="AA15"/>
  <c r="AA14"/>
  <c r="AA13"/>
  <c r="AA12"/>
  <c r="AA11"/>
  <c r="AA10"/>
  <c r="AA9"/>
  <c r="AA8"/>
  <c r="AA7"/>
  <c r="AA6"/>
  <c r="AA5"/>
  <c r="AA4"/>
  <c r="AA102" i="4"/>
  <c r="AA101"/>
  <c r="AA98"/>
  <c r="AA99"/>
  <c r="AA100"/>
  <c r="C90"/>
  <c r="AA90" s="1"/>
  <c r="AA92"/>
  <c r="AA89"/>
  <c r="C87"/>
  <c r="AA88"/>
  <c r="AA87"/>
  <c r="AA86"/>
  <c r="C83"/>
  <c r="D84" s="1"/>
  <c r="AA84" s="1"/>
  <c r="AA103"/>
  <c r="AA85"/>
  <c r="AA83"/>
  <c r="AA82"/>
  <c r="C47" l="1"/>
  <c r="AA47"/>
  <c r="C79" l="1"/>
  <c r="AA79" s="1"/>
  <c r="AA80"/>
  <c r="AA78"/>
  <c r="C38" l="1"/>
  <c r="AA38" s="1"/>
  <c r="D10" l="1"/>
  <c r="AA10" l="1"/>
  <c r="AA9"/>
  <c r="C39" l="1"/>
  <c r="AA39" s="1"/>
  <c r="D35"/>
  <c r="AA35" s="1"/>
  <c r="AA36"/>
  <c r="D29"/>
  <c r="AA29" s="1"/>
  <c r="AA30"/>
  <c r="AA28"/>
  <c r="AA31"/>
  <c r="D32"/>
  <c r="AA32" s="1"/>
  <c r="AA33"/>
  <c r="AA34"/>
  <c r="C76"/>
  <c r="AA76" s="1"/>
  <c r="C75"/>
  <c r="AA75" s="1"/>
  <c r="AA73"/>
  <c r="AA74"/>
  <c r="C72" l="1"/>
  <c r="AA72" s="1"/>
  <c r="C71"/>
  <c r="AA71" s="1"/>
  <c r="C70"/>
  <c r="AA70" s="1"/>
  <c r="C69"/>
  <c r="AA69" s="1"/>
  <c r="AA68"/>
  <c r="AA77"/>
  <c r="AA67"/>
  <c r="C37" l="1"/>
  <c r="AA37" s="1"/>
  <c r="AA40"/>
  <c r="AA27"/>
  <c r="C43"/>
  <c r="AA43" s="1"/>
  <c r="C42"/>
  <c r="AA42" s="1"/>
  <c r="AA41"/>
  <c r="B44" l="1"/>
  <c r="AA44" s="1"/>
  <c r="C46" l="1"/>
  <c r="AA66"/>
  <c r="AA65"/>
  <c r="AA64"/>
  <c r="AA63"/>
  <c r="AA62"/>
  <c r="AA61"/>
  <c r="AA60"/>
  <c r="AA59"/>
  <c r="AA58"/>
  <c r="AA57"/>
  <c r="AA56"/>
  <c r="AA55"/>
  <c r="AA54"/>
  <c r="AA53"/>
  <c r="AA52"/>
  <c r="AA51"/>
  <c r="AA50"/>
  <c r="AA49"/>
  <c r="AA48"/>
  <c r="AA46"/>
  <c r="AA45"/>
  <c r="C20" l="1"/>
  <c r="AA20" s="1"/>
  <c r="AA2" l="1"/>
  <c r="AA3"/>
  <c r="AA6"/>
  <c r="AA7"/>
  <c r="AA8"/>
  <c r="AA13"/>
  <c r="AA14"/>
  <c r="AA18"/>
  <c r="AA21"/>
  <c r="AA22"/>
  <c r="AA26"/>
  <c r="AA81"/>
  <c r="AA104"/>
  <c r="AA105"/>
  <c r="AA106"/>
  <c r="AA107"/>
  <c r="AA108"/>
  <c r="AA109"/>
  <c r="AA110"/>
  <c r="AA111"/>
  <c r="AA112"/>
  <c r="AA113"/>
  <c r="AA114"/>
  <c r="AA115"/>
  <c r="AA116"/>
  <c r="AA117"/>
  <c r="AA118"/>
  <c r="AA119"/>
  <c r="AA120"/>
  <c r="AA121"/>
  <c r="AA122"/>
  <c r="AA123"/>
  <c r="AA124"/>
  <c r="AA125"/>
  <c r="C19" l="1"/>
  <c r="AA19" s="1"/>
  <c r="C24"/>
  <c r="AA24" s="1"/>
  <c r="C23"/>
  <c r="AA23" s="1"/>
  <c r="B25" l="1"/>
  <c r="AA25" s="1"/>
  <c r="B17" l="1"/>
  <c r="AA17" s="1"/>
  <c r="B16"/>
  <c r="AA16" s="1"/>
  <c r="B15"/>
  <c r="AA15" s="1"/>
  <c r="C5" l="1"/>
  <c r="AA5" s="1"/>
  <c r="B4"/>
  <c r="AA4" s="1"/>
  <c r="B12" l="1"/>
  <c r="AA12" s="1"/>
</calcChain>
</file>

<file path=xl/comments1.xml><?xml version="1.0" encoding="utf-8"?>
<comments xmlns="http://schemas.openxmlformats.org/spreadsheetml/2006/main">
  <authors>
    <author>Autor</author>
  </authors>
  <commentList>
    <comment ref="AE84" authorId="0">
      <text>
        <r>
          <rPr>
            <sz val="9"/>
            <color indexed="81"/>
            <rFont val="Tahoma"/>
            <charset val="1"/>
          </rPr>
          <t>This could be a drop-down since zones are a fixed set.</t>
        </r>
      </text>
    </comment>
    <comment ref="AC93" authorId="0">
      <text>
        <r>
          <rPr>
            <sz val="9"/>
            <color indexed="81"/>
            <rFont val="Tahoma"/>
            <charset val="1"/>
          </rPr>
          <t>This could be a drop-down since commands are a fixed set.</t>
        </r>
      </text>
    </comment>
  </commentList>
</comments>
</file>

<file path=xl/sharedStrings.xml><?xml version="1.0" encoding="utf-8"?>
<sst xmlns="http://schemas.openxmlformats.org/spreadsheetml/2006/main" count="317" uniqueCount="139">
  <si>
    <t>Creates a local clone of the remote repository at the current directory.</t>
  </si>
  <si>
    <t>User name (optional):</t>
  </si>
  <si>
    <t>Repository URL:</t>
  </si>
  <si>
    <t>Branch</t>
  </si>
  <si>
    <t>Removes a property from global configuration.</t>
  </si>
  <si>
    <t>Config property:</t>
  </si>
  <si>
    <t>Displays all git config stored in current local repository.</t>
  </si>
  <si>
    <t>git config --local -l</t>
  </si>
  <si>
    <t>Configures git to not touch line endings at all.</t>
  </si>
  <si>
    <t>git config --global core.autocrlf false</t>
  </si>
  <si>
    <t>Configures git to automatically tranlate line endings to/from local filesystem.</t>
  </si>
  <si>
    <t>git config --global core.autocrlf true</t>
  </si>
  <si>
    <t>Configures git to alway convert CRLF to LF.</t>
  </si>
  <si>
    <t>git config --global core.autocrlf input</t>
  </si>
  <si>
    <t>Details</t>
  </si>
  <si>
    <t>Does</t>
  </si>
  <si>
    <t>Params (when available)</t>
  </si>
  <si>
    <t>Command</t>
  </si>
  <si>
    <t>git config -l --global</t>
  </si>
  <si>
    <t>Value:</t>
  </si>
  <si>
    <t>Sets a global setting.</t>
  </si>
  <si>
    <t>input</t>
  </si>
  <si>
    <t>Configures how git transforms line endings.</t>
  </si>
  <si>
    <t>Displays all global settings.</t>
  </si>
  <si>
    <t>git reset --hard</t>
  </si>
  <si>
    <t>Discards all changes in working directory either staged or unstaged. It is equivalent to deleting the whole local directory and cloning it again.</t>
  </si>
  <si>
    <t>git init</t>
  </si>
  <si>
    <t>Creates a new local Git repository at the current directory.</t>
  </si>
  <si>
    <t>git status</t>
  </si>
  <si>
    <t>Tells what has changed in current working tree.</t>
  </si>
  <si>
    <t>.</t>
  </si>
  <si>
    <r>
      <t xml:space="preserve">Adds all working tree changes in directory to the </t>
    </r>
    <r>
      <rPr>
        <i/>
        <sz val="11"/>
        <color theme="1"/>
        <rFont val="Calibri"/>
        <family val="2"/>
        <scheme val="minor"/>
      </rPr>
      <t>stage</t>
    </r>
    <r>
      <rPr>
        <sz val="11"/>
        <color theme="1"/>
        <rFont val="Calibri"/>
        <family val="2"/>
        <scheme val="minor"/>
      </rPr>
      <t>.</t>
    </r>
  </si>
  <si>
    <t>Directory</t>
  </si>
  <si>
    <t>Commit message:</t>
  </si>
  <si>
    <r>
      <t xml:space="preserve">Takes all changes in the </t>
    </r>
    <r>
      <rPr>
        <i/>
        <sz val="11"/>
        <color theme="1"/>
        <rFont val="Calibri"/>
        <family val="2"/>
        <scheme val="minor"/>
      </rPr>
      <t>stage</t>
    </r>
    <r>
      <rPr>
        <sz val="11"/>
        <color theme="1"/>
        <rFont val="Calibri"/>
        <family val="2"/>
        <scheme val="minor"/>
      </rPr>
      <t xml:space="preserve"> and makes a commit out of them.</t>
    </r>
  </si>
  <si>
    <r>
      <rPr>
        <i/>
        <sz val="11"/>
        <color theme="1"/>
        <rFont val="Calibri"/>
        <family val="2"/>
        <scheme val="minor"/>
      </rPr>
      <t>git add .</t>
    </r>
    <r>
      <rPr>
        <sz val="11"/>
        <color theme="1"/>
        <rFont val="Calibri"/>
        <family val="2"/>
        <scheme val="minor"/>
      </rPr>
      <t xml:space="preserve"> and </t>
    </r>
    <r>
      <rPr>
        <i/>
        <sz val="11"/>
        <color theme="1"/>
        <rFont val="Calibri"/>
        <family val="2"/>
        <scheme val="minor"/>
      </rPr>
      <t>git commit -m</t>
    </r>
    <r>
      <rPr>
        <sz val="11"/>
        <color theme="1"/>
        <rFont val="Calibri"/>
        <family val="2"/>
        <scheme val="minor"/>
      </rPr>
      <t xml:space="preserve"> combined in a single command</t>
    </r>
  </si>
  <si>
    <t>git push</t>
  </si>
  <si>
    <t>Sends all commits from local repository to remote repositories.</t>
  </si>
  <si>
    <t>Initial commit.</t>
  </si>
  <si>
    <t>develop</t>
  </si>
  <si>
    <t>git checkout</t>
  </si>
  <si>
    <t>Download a copy of branch "foo" to your local repository, with branch name "foo". It also switches working copy to that local branch.</t>
  </si>
  <si>
    <t>Creates a new local branch. It also switches working copy to that local branch.</t>
  </si>
  <si>
    <t>Copy this</t>
  </si>
  <si>
    <t xml:space="preserve"> </t>
  </si>
  <si>
    <t>Sends a local branch to the remote repository "origin".</t>
  </si>
  <si>
    <t>Tag name</t>
  </si>
  <si>
    <t>v0.1.0</t>
  </si>
  <si>
    <t>Creates a "lightweight" tag in your local repository.</t>
  </si>
  <si>
    <t>Sends a local tag to the remote repository "origin".</t>
  </si>
  <si>
    <t>git remote</t>
  </si>
  <si>
    <t>Displays a list of remotes configured for current local repository.</t>
  </si>
  <si>
    <t>origin</t>
  </si>
  <si>
    <t>Displays information (branches, URLs, etc…) for a given remote repository.</t>
  </si>
  <si>
    <t>Deletes a "lightweight" tag from your local repository.</t>
  </si>
  <si>
    <t>Sends the creation/removal of a "lightweight" tag from your local repository, to the remote repository.</t>
  </si>
  <si>
    <t>git tag</t>
  </si>
  <si>
    <t>git branch</t>
  </si>
  <si>
    <t>Deletes a branch in your local repository.</t>
  </si>
  <si>
    <t>git stash</t>
  </si>
  <si>
    <t>Saves current working directory changes in a "stash" and and returns working directory to HEAD.</t>
  </si>
  <si>
    <t>Displays stashes saved for current working directory and current branch.</t>
  </si>
  <si>
    <t>git stash list</t>
  </si>
  <si>
    <t>Remote name:</t>
  </si>
  <si>
    <t>Tag name:</t>
  </si>
  <si>
    <t>Branch name:</t>
  </si>
  <si>
    <t>Stash index:</t>
  </si>
  <si>
    <t>Details changes saved in a given stash. 0 is the index of the last stash created. 1 is the index of the previous one. Etc…</t>
  </si>
  <si>
    <t>Like «git stash» but allows to specify a description of the stash (amongst other options).</t>
  </si>
  <si>
    <t>Stash description:</t>
  </si>
  <si>
    <t>Reapplies the changes in the stash to the current working directory and removes the stash.</t>
  </si>
  <si>
    <t>Reapplies the changes in the stash to the current working directory but DOESN'T remove the stash.</t>
  </si>
  <si>
    <t>git cherry-pick</t>
  </si>
  <si>
    <t>8c2bf94035a4e522f91a2298854edde920360c60</t>
  </si>
  <si>
    <t>Commit:</t>
  </si>
  <si>
    <t>Merges changes from a single commit in current branch.</t>
  </si>
  <si>
    <t>Branch:</t>
  </si>
  <si>
    <t>Merges changes from last commit of a branch in current branch.</t>
  </si>
  <si>
    <t>Displays a list of local branches.</t>
  </si>
  <si>
    <t>git branch -r</t>
  </si>
  <si>
    <t>Displays a list of remote branches.</t>
  </si>
  <si>
    <t>git branch -a</t>
  </si>
  <si>
    <t>Displays a list of local and remote branches.</t>
  </si>
  <si>
    <t>Pattern:</t>
  </si>
  <si>
    <t>Displays a list of remote branches matching the pattern.</t>
  </si>
  <si>
    <t>origin/release_test/*</t>
  </si>
  <si>
    <t>git branch --list</t>
  </si>
  <si>
    <t>release_test/*</t>
  </si>
  <si>
    <t>Displays a list of local branches matching the pattern.</t>
  </si>
  <si>
    <t>Displays a list of local and remote branches matching the pattern.</t>
  </si>
  <si>
    <t>git config --global credential.helper cache</t>
  </si>
  <si>
    <t>Hours:</t>
  </si>
  <si>
    <t>Minutes:</t>
  </si>
  <si>
    <t>Configures git to store your passwords for 15 minutes before asking them again. WORKS IN LINUX ONLY.</t>
  </si>
  <si>
    <t>Configures git to store your passwords for a custom number of seconds before asking them again. WORKS IN LINUX ONLY.</t>
  </si>
  <si>
    <t>Deletes a branch in the remote repository (doesn't really work on TSB's BitBucket. See above for a working solution).</t>
  </si>
  <si>
    <t>Sends "the deletion" of a local branch to the remote repository.</t>
  </si>
  <si>
    <t>git diff</t>
  </si>
  <si>
    <t>??</t>
  </si>
  <si>
    <t>Compares working copy with a branch.</t>
  </si>
  <si>
    <t>feature/tmp</t>
  </si>
  <si>
    <t>URL:</t>
  </si>
  <si>
    <t>https://github.com/ignacio-serrano/</t>
  </si>
  <si>
    <t>Adds a remote repository to working directory repository.</t>
  </si>
  <si>
    <t>gcloud compute</t>
  </si>
  <si>
    <t>Creates a virtual machine</t>
  </si>
  <si>
    <t>VM name:</t>
  </si>
  <si>
    <t>gcp-test-1</t>
  </si>
  <si>
    <t>Zone:</t>
  </si>
  <si>
    <t>us-central1-a</t>
  </si>
  <si>
    <t xml:space="preserve">
</t>
  </si>
  <si>
    <t>gcloud auth</t>
  </si>
  <si>
    <t xml:space="preserve">gcloud config
</t>
  </si>
  <si>
    <t>gsutil mb gs://unique-name</t>
  </si>
  <si>
    <t>gsutil cp test.dat gs://unique-name</t>
  </si>
  <si>
    <t>Bucket name:</t>
  </si>
  <si>
    <t>unique-name-1</t>
  </si>
  <si>
    <t>Creates a Google Cloud Storage bucket.</t>
  </si>
  <si>
    <t>test.dat</t>
  </si>
  <si>
    <t>Local file:</t>
  </si>
  <si>
    <t>Sends a local file to a Google Cloud Storage bucket.</t>
  </si>
  <si>
    <t>Shows help about gcloud subcommands</t>
  </si>
  <si>
    <t>Command:</t>
  </si>
  <si>
    <t>config</t>
  </si>
  <si>
    <t>Lists accounts</t>
  </si>
  <si>
    <t>Lists all settings (set or not).</t>
  </si>
  <si>
    <t>gcloud init --console-only</t>
  </si>
  <si>
    <t>gcloud info</t>
  </si>
  <si>
    <t># Update YUM with Cloud SDK repo information:
sudo tee -a /etc/yum.repos.d/google-cloud-sdk.repo &lt;&lt; EOM
[google-cloud-sdk]
name=Google Cloud SDK
baseurl=https://packages.cloud.google.com/yum/repos/cloud-sdk-el7-x86_64
enabled=1
gpgcheck=1
repo_gpgcheck=1
gpgkey=https://packages.cloud.google.com/yum/doc/yum-key.gpg
       https://packages.cloud.google.com/yum/doc/rpm-package-key.gpg
EOM
# The indentation for the 2nd line of gpgkey is important.
# Install the Cloud SDK
sudo yum install google-cloud-sdk</t>
  </si>
  <si>
    <t>Installs Google Cloud SDK (gcloud) in a CentOS or Redhat VM.</t>
  </si>
  <si>
    <t>gcloud init</t>
  </si>
  <si>
    <t>Initializes (or resets) gcloud configuration.</t>
  </si>
  <si>
    <t>Initialization process may require to input your Google Cloud Platform credentials. If you are running gcloud init in a remote machine, this prevents gcloud init from trying to open a browser.</t>
  </si>
  <si>
    <t>Displays or sort of stuff about the gcloud installation (versions, configuration file paths, etc…)</t>
  </si>
  <si>
    <t>Creates or manipulates virtual machines</t>
  </si>
  <si>
    <t>Creates or manipulates Google Cloud resources (virtual machines, disks, …)</t>
  </si>
  <si>
    <t>Manages oauth2 credentials</t>
  </si>
  <si>
    <t>Manages configurations</t>
  </si>
  <si>
    <t>Lists set settings only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</si>
</sst>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0"/>
      <name val="Fixedsys"/>
      <family val="3"/>
    </font>
    <font>
      <sz val="9"/>
      <color theme="1"/>
      <name val="Courier New"/>
      <family val="3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3" fillId="0" borderId="0" applyFill="0" applyBorder="0" applyProtection="0">
      <alignment vertical="top" wrapText="1"/>
    </xf>
    <xf numFmtId="0" fontId="4" fillId="0" borderId="0"/>
    <xf numFmtId="0" fontId="4" fillId="0" borderId="0"/>
    <xf numFmtId="0" fontId="6" fillId="0" borderId="0" applyNumberFormat="0" applyFill="0" applyBorder="0" applyAlignment="0" applyProtection="0"/>
  </cellStyleXfs>
  <cellXfs count="41">
    <xf numFmtId="0" fontId="0" fillId="0" borderId="0" xfId="0"/>
    <xf numFmtId="0" fontId="0" fillId="2" borderId="1" xfId="0" applyFill="1" applyBorder="1" applyAlignment="1">
      <alignment vertical="top" wrapText="1"/>
    </xf>
    <xf numFmtId="0" fontId="0" fillId="2" borderId="0" xfId="0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0" fillId="4" borderId="1" xfId="0" applyFill="1" applyBorder="1" applyAlignment="1">
      <alignment vertical="top" wrapText="1"/>
    </xf>
    <xf numFmtId="0" fontId="0" fillId="2" borderId="4" xfId="0" applyFill="1" applyBorder="1" applyAlignment="1">
      <alignment vertical="top"/>
    </xf>
    <xf numFmtId="0" fontId="0" fillId="2" borderId="4" xfId="0" applyFill="1" applyBorder="1" applyAlignment="1">
      <alignment vertical="top" wrapText="1"/>
    </xf>
    <xf numFmtId="0" fontId="1" fillId="5" borderId="3" xfId="0" applyFont="1" applyFill="1" applyBorder="1"/>
    <xf numFmtId="0" fontId="2" fillId="3" borderId="3" xfId="0" applyFont="1" applyFill="1" applyBorder="1" applyAlignment="1">
      <alignment vertical="top" wrapText="1"/>
    </xf>
    <xf numFmtId="0" fontId="1" fillId="5" borderId="9" xfId="0" applyFont="1" applyFill="1" applyBorder="1"/>
    <xf numFmtId="0" fontId="0" fillId="2" borderId="1" xfId="0" applyFill="1" applyBorder="1" applyAlignment="1">
      <alignment vertical="top"/>
    </xf>
    <xf numFmtId="0" fontId="0" fillId="2" borderId="1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6" fillId="4" borderId="1" xfId="4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3" xfId="0" applyFont="1" applyFill="1" applyBorder="1" applyAlignment="1">
      <alignment vertical="top" wrapText="1"/>
    </xf>
    <xf numFmtId="0" fontId="1" fillId="5" borderId="3" xfId="0" applyFont="1" applyFill="1" applyBorder="1"/>
    <xf numFmtId="0" fontId="2" fillId="3" borderId="3" xfId="0" applyFont="1" applyFill="1" applyBorder="1" applyAlignment="1">
      <alignment vertical="top" wrapText="1"/>
    </xf>
    <xf numFmtId="0" fontId="2" fillId="3" borderId="3" xfId="0" applyFont="1" applyFill="1" applyBorder="1" applyAlignment="1">
      <alignment vertical="top"/>
    </xf>
    <xf numFmtId="0" fontId="2" fillId="3" borderId="2" xfId="0" applyFont="1" applyFill="1" applyBorder="1" applyAlignment="1">
      <alignment vertical="top"/>
    </xf>
    <xf numFmtId="0" fontId="1" fillId="5" borderId="2" xfId="0" applyFont="1" applyFill="1" applyBorder="1"/>
    <xf numFmtId="0" fontId="1" fillId="5" borderId="8" xfId="0" applyFont="1" applyFill="1" applyBorder="1"/>
    <xf numFmtId="0" fontId="1" fillId="5" borderId="7" xfId="0" applyFont="1" applyFill="1" applyBorder="1"/>
    <xf numFmtId="0" fontId="2" fillId="3" borderId="6" xfId="0" applyFont="1" applyFill="1" applyBorder="1" applyAlignment="1">
      <alignment vertical="top" wrapText="1"/>
    </xf>
    <xf numFmtId="0" fontId="2" fillId="3" borderId="6" xfId="0" applyFont="1" applyFill="1" applyBorder="1" applyAlignment="1">
      <alignment vertical="top"/>
    </xf>
    <xf numFmtId="0" fontId="2" fillId="3" borderId="5" xfId="0" applyFont="1" applyFill="1" applyBorder="1" applyAlignment="1">
      <alignment vertical="top"/>
    </xf>
    <xf numFmtId="0" fontId="1" fillId="5" borderId="3" xfId="0" applyFont="1" applyFill="1" applyBorder="1"/>
    <xf numFmtId="0" fontId="2" fillId="3" borderId="2" xfId="0" applyFont="1" applyFill="1" applyBorder="1" applyAlignment="1">
      <alignment vertical="top" wrapText="1"/>
    </xf>
    <xf numFmtId="0" fontId="2" fillId="3" borderId="8" xfId="0" applyFont="1" applyFill="1" applyBorder="1" applyAlignment="1">
      <alignment vertical="top"/>
    </xf>
    <xf numFmtId="0" fontId="2" fillId="3" borderId="10" xfId="0" applyFont="1" applyFill="1" applyBorder="1" applyAlignment="1">
      <alignment vertical="top"/>
    </xf>
    <xf numFmtId="0" fontId="0" fillId="0" borderId="0" xfId="0" applyAlignment="1">
      <alignment wrapText="1"/>
    </xf>
  </cellXfs>
  <cellStyles count="5">
    <cellStyle name="Code" xfId="1"/>
    <cellStyle name="Hipervínculo" xfId="4" builtinId="8"/>
    <cellStyle name="Normal" xfId="0" builtinId="0"/>
    <cellStyle name="Normal 2" xfId="2"/>
    <cellStyle name="Normal 2 2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outlinePr summaryBelow="0" summaryRight="0"/>
  </sheetPr>
  <dimension ref="B1:AG128"/>
  <sheetViews>
    <sheetView tabSelected="1" topLeftCell="A74" workbookViewId="0">
      <selection activeCell="AF95" sqref="AF95"/>
    </sheetView>
  </sheetViews>
  <sheetFormatPr baseColWidth="10" defaultColWidth="9.140625" defaultRowHeight="15" outlineLevelRow="7" outlineLevelCol="1"/>
  <cols>
    <col min="1" max="26" width="2.85546875" customWidth="1"/>
    <col min="27" max="27" width="8.85546875" customWidth="1" collapsed="1"/>
    <col min="28" max="28" width="16.85546875" hidden="1" customWidth="1" outlineLevel="1"/>
    <col min="29" max="29" width="47.85546875" hidden="1" customWidth="1" outlineLevel="1"/>
    <col min="30" max="30" width="11" hidden="1" customWidth="1" outlineLevel="1"/>
    <col min="31" max="31" width="44.7109375" hidden="1" customWidth="1" outlineLevel="1"/>
    <col min="32" max="32" width="65.140625" bestFit="1" customWidth="1"/>
    <col min="33" max="33" width="46" customWidth="1"/>
    <col min="34" max="34" width="68.140625" customWidth="1"/>
  </cols>
  <sheetData>
    <row r="1" spans="2:33">
      <c r="B1" s="36" t="s">
        <v>17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10" t="s">
        <v>43</v>
      </c>
      <c r="AB1" s="30" t="s">
        <v>16</v>
      </c>
      <c r="AC1" s="31"/>
      <c r="AD1" s="31"/>
      <c r="AE1" s="32"/>
      <c r="AF1" s="8" t="s">
        <v>15</v>
      </c>
      <c r="AG1" s="8" t="s">
        <v>14</v>
      </c>
    </row>
    <row r="2" spans="2:33">
      <c r="B2" s="33" t="s">
        <v>18</v>
      </c>
      <c r="C2" s="34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5"/>
      <c r="AA2" s="11" t="str">
        <f t="shared" ref="AA2:AA43" ca="1" si="0">IFERROR(OFFSET(A2,0,MATCH("",B2:Z2,-1)),"")</f>
        <v>git config -l --global</v>
      </c>
      <c r="AB2" s="2" t="s">
        <v>44</v>
      </c>
      <c r="AC2" s="2"/>
      <c r="AD2" s="2"/>
      <c r="AE2" s="2"/>
      <c r="AF2" s="7" t="s">
        <v>23</v>
      </c>
      <c r="AG2" s="6"/>
    </row>
    <row r="3" spans="2:33" collapsed="1">
      <c r="B3" s="27" t="s">
        <v>7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9"/>
      <c r="AA3" s="11" t="str">
        <f t="shared" ca="1" si="0"/>
        <v>git config --local -l</v>
      </c>
      <c r="AB3" s="2" t="s">
        <v>44</v>
      </c>
      <c r="AC3" s="2"/>
      <c r="AD3" s="2"/>
      <c r="AE3" s="2"/>
      <c r="AF3" s="1" t="s">
        <v>6</v>
      </c>
      <c r="AG3" s="1"/>
    </row>
    <row r="4" spans="2:33" ht="60.75" customHeight="1" collapsed="1">
      <c r="B4" s="33" t="str">
        <f>"git config --global "&amp;AC4&amp;" "&amp;AE4</f>
        <v xml:space="preserve">git config --global  </v>
      </c>
      <c r="C4" s="34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5"/>
      <c r="AA4" s="11" t="str">
        <f t="shared" ca="1" si="0"/>
        <v xml:space="preserve">git config --global  </v>
      </c>
      <c r="AB4" s="2" t="s">
        <v>5</v>
      </c>
      <c r="AC4" s="5"/>
      <c r="AD4" s="2" t="s">
        <v>19</v>
      </c>
      <c r="AE4" s="5"/>
      <c r="AF4" s="7" t="s">
        <v>20</v>
      </c>
      <c r="AG4" s="6"/>
    </row>
    <row r="5" spans="2:33" hidden="1" outlineLevel="1">
      <c r="B5" s="3"/>
      <c r="C5" s="28" t="str">
        <f>"git config --global core.autocrlf "&amp;AC5</f>
        <v>git config --global core.autocrlf input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9"/>
      <c r="AA5" s="11" t="str">
        <f t="shared" ca="1" si="0"/>
        <v>git config --global core.autocrlf input</v>
      </c>
      <c r="AB5" s="2" t="s">
        <v>19</v>
      </c>
      <c r="AC5" s="5" t="s">
        <v>21</v>
      </c>
      <c r="AD5" s="2"/>
      <c r="AE5" s="2"/>
      <c r="AF5" s="7" t="s">
        <v>22</v>
      </c>
      <c r="AG5" s="1"/>
    </row>
    <row r="6" spans="2:33" hidden="1" outlineLevel="2">
      <c r="B6" s="3"/>
      <c r="C6" s="4"/>
      <c r="D6" s="28" t="s">
        <v>13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9"/>
      <c r="AA6" s="11" t="str">
        <f t="shared" ca="1" si="0"/>
        <v>git config --global core.autocrlf input</v>
      </c>
      <c r="AB6" s="2" t="s">
        <v>44</v>
      </c>
      <c r="AC6" s="2"/>
      <c r="AD6" s="2"/>
      <c r="AE6" s="2"/>
      <c r="AF6" s="7" t="s">
        <v>12</v>
      </c>
      <c r="AG6" s="1"/>
    </row>
    <row r="7" spans="2:33" ht="30" hidden="1" outlineLevel="2">
      <c r="B7" s="3"/>
      <c r="C7" s="4"/>
      <c r="D7" s="28" t="s">
        <v>11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9"/>
      <c r="AA7" s="11" t="str">
        <f t="shared" ca="1" si="0"/>
        <v>git config --global core.autocrlf true</v>
      </c>
      <c r="AB7" s="2" t="s">
        <v>44</v>
      </c>
      <c r="AC7" s="2"/>
      <c r="AD7" s="2"/>
      <c r="AE7" s="2"/>
      <c r="AF7" s="7" t="s">
        <v>10</v>
      </c>
      <c r="AG7" s="1"/>
    </row>
    <row r="8" spans="2:33" hidden="1" outlineLevel="2">
      <c r="B8" s="3"/>
      <c r="C8" s="4"/>
      <c r="D8" s="28" t="s">
        <v>9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/>
      <c r="AA8" s="11" t="str">
        <f t="shared" ca="1" si="0"/>
        <v>git config --global core.autocrlf false</v>
      </c>
      <c r="AB8" s="2" t="s">
        <v>44</v>
      </c>
      <c r="AC8" s="2"/>
      <c r="AD8" s="2"/>
      <c r="AE8" s="2"/>
      <c r="AF8" s="7" t="s">
        <v>8</v>
      </c>
      <c r="AG8" s="1"/>
    </row>
    <row r="9" spans="2:33" ht="30" hidden="1" outlineLevel="1">
      <c r="B9" s="19"/>
      <c r="C9" s="28" t="s">
        <v>90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9"/>
      <c r="AA9" s="11" t="str">
        <f t="shared" ref="AA9:AA10" ca="1" si="1">IFERROR(OFFSET(A9,0,MATCH("",B9:Z9,-1)),"")</f>
        <v>git config --global credential.helper cache</v>
      </c>
      <c r="AB9" s="2" t="s">
        <v>44</v>
      </c>
      <c r="AC9" s="2"/>
      <c r="AD9" s="2"/>
      <c r="AE9" s="2"/>
      <c r="AF9" s="7" t="s">
        <v>93</v>
      </c>
      <c r="AG9" s="1"/>
    </row>
    <row r="10" spans="2:33" ht="30" hidden="1" outlineLevel="2">
      <c r="B10" s="19"/>
      <c r="C10" s="20"/>
      <c r="D10" s="27" t="str">
        <f>"git config --global credential.helper 'cache --timeout "&amp;AC10*3600+AE10*60&amp;"'"</f>
        <v>git config --global credential.helper 'cache --timeout 14400'</v>
      </c>
      <c r="E10" s="27"/>
      <c r="F10" s="27"/>
      <c r="G10" s="27"/>
      <c r="H10" s="27"/>
      <c r="I10" s="27"/>
      <c r="J10" s="27"/>
      <c r="K10" s="27"/>
      <c r="L10" s="27"/>
      <c r="M10" s="27"/>
      <c r="N10" s="27"/>
      <c r="O10" s="27"/>
      <c r="P10" s="27"/>
      <c r="Q10" s="27"/>
      <c r="R10" s="27"/>
      <c r="S10" s="27"/>
      <c r="T10" s="27"/>
      <c r="U10" s="27"/>
      <c r="V10" s="27"/>
      <c r="W10" s="27"/>
      <c r="X10" s="27"/>
      <c r="Y10" s="27"/>
      <c r="Z10" s="37"/>
      <c r="AA10" s="11" t="str">
        <f t="shared" ca="1" si="1"/>
        <v>git config --global credential.helper 'cache --timeout 14400'</v>
      </c>
      <c r="AB10" s="2" t="s">
        <v>91</v>
      </c>
      <c r="AC10" s="5">
        <v>4</v>
      </c>
      <c r="AD10" s="2" t="s">
        <v>92</v>
      </c>
      <c r="AE10" s="5">
        <v>0</v>
      </c>
      <c r="AF10" s="7" t="s">
        <v>94</v>
      </c>
      <c r="AG10" s="1"/>
    </row>
    <row r="11" spans="2:33" hidden="1" outlineLevel="2">
      <c r="B11" s="19"/>
      <c r="C11" s="20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9"/>
      <c r="AA11" s="11"/>
      <c r="AB11" s="2" t="s">
        <v>44</v>
      </c>
      <c r="AC11" s="2"/>
      <c r="AD11" s="2"/>
      <c r="AE11" s="2"/>
      <c r="AF11" s="7"/>
      <c r="AG11" s="1"/>
    </row>
    <row r="12" spans="2:33" ht="40.5" customHeight="1" collapsed="1">
      <c r="B12" s="27" t="str">
        <f>"git config --global --unset "&amp;AC12</f>
        <v xml:space="preserve">git config --global --unset </v>
      </c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9"/>
      <c r="AA12" s="11" t="str">
        <f t="shared" ca="1" si="0"/>
        <v xml:space="preserve">git config --global --unset </v>
      </c>
      <c r="AB12" s="2" t="s">
        <v>5</v>
      </c>
      <c r="AC12" s="5"/>
      <c r="AD12" s="2"/>
      <c r="AE12" s="2"/>
      <c r="AF12" s="1" t="s">
        <v>4</v>
      </c>
      <c r="AG12" s="1"/>
    </row>
    <row r="13" spans="2:33">
      <c r="B13" s="33" t="s">
        <v>26</v>
      </c>
      <c r="C13" s="34"/>
      <c r="D13" s="34"/>
      <c r="E13" s="34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34"/>
      <c r="W13" s="34"/>
      <c r="X13" s="34"/>
      <c r="Y13" s="34"/>
      <c r="Z13" s="35"/>
      <c r="AA13" s="11" t="str">
        <f t="shared" ca="1" si="0"/>
        <v>git init</v>
      </c>
      <c r="AB13" s="2" t="s">
        <v>44</v>
      </c>
      <c r="AC13" s="2"/>
      <c r="AD13" s="2"/>
      <c r="AE13" s="2"/>
      <c r="AF13" s="7" t="s">
        <v>27</v>
      </c>
      <c r="AG13" s="6"/>
    </row>
    <row r="14" spans="2:33">
      <c r="B14" s="33" t="s">
        <v>28</v>
      </c>
      <c r="C14" s="34"/>
      <c r="D14" s="34"/>
      <c r="E14" s="34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34"/>
      <c r="W14" s="34"/>
      <c r="X14" s="34"/>
      <c r="Y14" s="34"/>
      <c r="Z14" s="35"/>
      <c r="AA14" s="11" t="str">
        <f t="shared" ca="1" si="0"/>
        <v>git status</v>
      </c>
      <c r="AB14" s="2" t="s">
        <v>44</v>
      </c>
      <c r="AC14" s="2"/>
      <c r="AD14" s="2"/>
      <c r="AE14" s="2"/>
      <c r="AF14" s="7" t="s">
        <v>29</v>
      </c>
      <c r="AG14" s="6"/>
    </row>
    <row r="15" spans="2:33" collapsed="1">
      <c r="B15" s="27" t="str">
        <f>"git add "&amp;AC15</f>
        <v>git add .</v>
      </c>
      <c r="C15" s="28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9"/>
      <c r="AA15" s="11" t="str">
        <f t="shared" ca="1" si="0"/>
        <v>git add .</v>
      </c>
      <c r="AB15" s="2" t="s">
        <v>32</v>
      </c>
      <c r="AC15" s="5" t="s">
        <v>30</v>
      </c>
      <c r="AD15" s="2"/>
      <c r="AE15" s="2"/>
      <c r="AF15" s="1" t="s">
        <v>31</v>
      </c>
      <c r="AG15" s="1"/>
    </row>
    <row r="16" spans="2:33" collapsed="1">
      <c r="B16" s="27" t="str">
        <f>"git commit -m """&amp;AC16&amp;""""</f>
        <v>git commit -m "Initial commit."</v>
      </c>
      <c r="C16" s="28"/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/>
      <c r="AA16" s="11" t="str">
        <f t="shared" ca="1" si="0"/>
        <v>git commit -m "Initial commit."</v>
      </c>
      <c r="AB16" s="2" t="s">
        <v>33</v>
      </c>
      <c r="AC16" s="5" t="s">
        <v>38</v>
      </c>
      <c r="AD16" s="2"/>
      <c r="AE16" s="2"/>
      <c r="AF16" s="1" t="s">
        <v>34</v>
      </c>
      <c r="AG16" s="1"/>
    </row>
    <row r="17" spans="2:33" collapsed="1">
      <c r="B17" s="27" t="str">
        <f>"git commit -a -m """&amp;AC17&amp;""""</f>
        <v>git commit -a -m "Initial commit."</v>
      </c>
      <c r="C17" s="28"/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9"/>
      <c r="AA17" s="11" t="str">
        <f t="shared" ca="1" si="0"/>
        <v>git commit -a -m "Initial commit."</v>
      </c>
      <c r="AB17" s="2" t="s">
        <v>33</v>
      </c>
      <c r="AC17" s="5" t="s">
        <v>38</v>
      </c>
      <c r="AD17" s="2"/>
      <c r="AE17" s="2"/>
      <c r="AF17" s="1" t="s">
        <v>35</v>
      </c>
      <c r="AG17" s="1"/>
    </row>
    <row r="18" spans="2:33" collapsed="1">
      <c r="B18" s="33" t="s">
        <v>36</v>
      </c>
      <c r="C18" s="34"/>
      <c r="D18" s="34"/>
      <c r="E18" s="34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34"/>
      <c r="W18" s="34"/>
      <c r="X18" s="34"/>
      <c r="Y18" s="34"/>
      <c r="Z18" s="35"/>
      <c r="AA18" s="11" t="str">
        <f t="shared" ca="1" si="0"/>
        <v>git push</v>
      </c>
      <c r="AB18" s="2" t="s">
        <v>44</v>
      </c>
      <c r="AC18" s="2"/>
      <c r="AD18" s="2"/>
      <c r="AE18" s="2"/>
      <c r="AF18" s="7" t="s">
        <v>37</v>
      </c>
      <c r="AG18" s="6"/>
    </row>
    <row r="19" spans="2:33" hidden="1" outlineLevel="1">
      <c r="B19" s="9"/>
      <c r="C19" s="28" t="str">
        <f>"git push -u origin "&amp;AC19</f>
        <v xml:space="preserve">git push -u origin 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9"/>
      <c r="AA19" s="11" t="str">
        <f t="shared" ca="1" si="0"/>
        <v xml:space="preserve">git push -u origin </v>
      </c>
      <c r="AB19" s="2" t="s">
        <v>76</v>
      </c>
      <c r="AC19" s="5"/>
      <c r="AD19" s="2"/>
      <c r="AE19" s="2"/>
      <c r="AF19" s="1" t="s">
        <v>45</v>
      </c>
      <c r="AG19" s="1"/>
    </row>
    <row r="20" spans="2:33" hidden="1" outlineLevel="1">
      <c r="B20" s="13"/>
      <c r="C20" s="28" t="str">
        <f>"git push origin "&amp;AC20</f>
        <v>git push origin v0.1.0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9"/>
      <c r="AA20" s="11" t="str">
        <f t="shared" ref="AA20" ca="1" si="2">IFERROR(OFFSET(A20,0,MATCH("",B20:Z20,-1)),"")</f>
        <v>git push origin v0.1.0</v>
      </c>
      <c r="AB20" s="2" t="s">
        <v>46</v>
      </c>
      <c r="AC20" s="5" t="s">
        <v>47</v>
      </c>
      <c r="AD20" s="2"/>
      <c r="AE20" s="2"/>
      <c r="AF20" s="1" t="s">
        <v>49</v>
      </c>
      <c r="AG20" s="1"/>
    </row>
    <row r="21" spans="2:33" hidden="1" outlineLevel="1">
      <c r="B21" s="9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9"/>
      <c r="AA21" s="11" t="str">
        <f t="shared" ca="1" si="0"/>
        <v/>
      </c>
      <c r="AB21" s="2" t="s">
        <v>44</v>
      </c>
      <c r="AC21" s="2"/>
      <c r="AD21" s="2"/>
      <c r="AE21" s="2"/>
      <c r="AF21" s="1"/>
      <c r="AG21" s="1"/>
    </row>
    <row r="22" spans="2:33" collapsed="1">
      <c r="B22" s="27" t="s">
        <v>40</v>
      </c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11" t="str">
        <f t="shared" ca="1" si="0"/>
        <v>git checkout</v>
      </c>
      <c r="AB22" s="2" t="s">
        <v>44</v>
      </c>
      <c r="AC22" s="2"/>
      <c r="AD22" s="2"/>
      <c r="AE22" s="2"/>
      <c r="AF22" s="1"/>
      <c r="AG22" s="1"/>
    </row>
    <row r="23" spans="2:33" ht="30" hidden="1" outlineLevel="1">
      <c r="B23" s="9"/>
      <c r="C23" s="28" t="str">
        <f>"git checkout -b "&amp;AC23&amp;" origin/"&amp;AC23</f>
        <v>git checkout -b  origin/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9"/>
      <c r="AA23" s="11" t="str">
        <f t="shared" ca="1" si="0"/>
        <v>git checkout -b  origin/</v>
      </c>
      <c r="AB23" s="2" t="s">
        <v>3</v>
      </c>
      <c r="AC23" s="5"/>
      <c r="AD23" s="2"/>
      <c r="AE23" s="2"/>
      <c r="AF23" s="1" t="s">
        <v>41</v>
      </c>
      <c r="AG23" s="1"/>
    </row>
    <row r="24" spans="2:33" ht="30" hidden="1" outlineLevel="1">
      <c r="B24" s="9"/>
      <c r="C24" s="28" t="str">
        <f>"git checkout -b "&amp;AC24</f>
        <v>git checkout -b develop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9"/>
      <c r="AA24" s="11" t="str">
        <f t="shared" ca="1" si="0"/>
        <v>git checkout -b develop</v>
      </c>
      <c r="AB24" s="2" t="s">
        <v>3</v>
      </c>
      <c r="AC24" s="5" t="s">
        <v>39</v>
      </c>
      <c r="AD24" s="2"/>
      <c r="AE24" s="2"/>
      <c r="AF24" s="1" t="s">
        <v>42</v>
      </c>
      <c r="AG24" s="1"/>
    </row>
    <row r="25" spans="2:33" ht="43.5" customHeight="1" collapsed="1">
      <c r="B25" s="27" t="str">
        <f>"git clone "&amp;IF(NOT(ISBLANK(AE25)),AE25&amp;"@","")&amp;AC25</f>
        <v xml:space="preserve">git clone </v>
      </c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9"/>
      <c r="AA25" s="11" t="str">
        <f t="shared" ca="1" si="0"/>
        <v xml:space="preserve">git clone </v>
      </c>
      <c r="AB25" s="2" t="s">
        <v>2</v>
      </c>
      <c r="AC25" s="14"/>
      <c r="AD25" s="2" t="s">
        <v>1</v>
      </c>
      <c r="AE25" s="5"/>
      <c r="AF25" s="12" t="s">
        <v>0</v>
      </c>
      <c r="AG25" s="1"/>
    </row>
    <row r="26" spans="2:33" ht="30">
      <c r="B26" s="33" t="s">
        <v>24</v>
      </c>
      <c r="C26" s="34"/>
      <c r="D26" s="34"/>
      <c r="E26" s="34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34"/>
      <c r="W26" s="34"/>
      <c r="X26" s="34"/>
      <c r="Y26" s="34"/>
      <c r="Z26" s="35"/>
      <c r="AA26" s="11" t="str">
        <f t="shared" ca="1" si="0"/>
        <v>git reset --hard</v>
      </c>
      <c r="AB26" s="2" t="s">
        <v>44</v>
      </c>
      <c r="AC26" s="2"/>
      <c r="AD26" s="2"/>
      <c r="AE26" s="2"/>
      <c r="AF26" s="7" t="s">
        <v>25</v>
      </c>
      <c r="AG26" s="6"/>
    </row>
    <row r="27" spans="2:33" collapsed="1">
      <c r="B27" s="27" t="s">
        <v>57</v>
      </c>
      <c r="C27" s="28"/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9"/>
      <c r="AA27" s="11" t="str">
        <f t="shared" ref="AA27:AA40" ca="1" si="3">IFERROR(OFFSET(A27,0,MATCH("",B27:Z27,-1)),"")</f>
        <v>git branch</v>
      </c>
      <c r="AB27" s="2" t="s">
        <v>44</v>
      </c>
      <c r="AC27" s="2"/>
      <c r="AD27" s="2"/>
      <c r="AE27" s="2"/>
      <c r="AF27" s="1" t="s">
        <v>78</v>
      </c>
      <c r="AG27" s="1"/>
    </row>
    <row r="28" spans="2:33" hidden="1" outlineLevel="1">
      <c r="B28" s="19"/>
      <c r="C28" s="29" t="s">
        <v>86</v>
      </c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9"/>
      <c r="AA28" s="11" t="str">
        <f t="shared" ca="1" si="3"/>
        <v>git branch --list</v>
      </c>
      <c r="AB28" s="2" t="s">
        <v>44</v>
      </c>
      <c r="AC28" s="2"/>
      <c r="AD28" s="2"/>
      <c r="AE28" s="2"/>
      <c r="AF28" s="1" t="s">
        <v>78</v>
      </c>
      <c r="AG28" s="1"/>
    </row>
    <row r="29" spans="2:33" hidden="1" outlineLevel="2">
      <c r="B29" s="19"/>
      <c r="C29" s="20"/>
      <c r="D29" s="29" t="str">
        <f>"git branch --list "&amp;AC29</f>
        <v>git branch --list release_test/*</v>
      </c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9"/>
      <c r="AA29" s="11" t="str">
        <f t="shared" ca="1" si="3"/>
        <v>git branch --list release_test/*</v>
      </c>
      <c r="AB29" s="2" t="s">
        <v>83</v>
      </c>
      <c r="AC29" s="5" t="s">
        <v>87</v>
      </c>
      <c r="AD29" s="2"/>
      <c r="AE29" s="2"/>
      <c r="AF29" s="1" t="s">
        <v>88</v>
      </c>
      <c r="AG29" s="1"/>
    </row>
    <row r="30" spans="2:33" hidden="1" outlineLevel="2">
      <c r="B30" s="19"/>
      <c r="C30" s="20"/>
      <c r="D30" s="29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9"/>
      <c r="AA30" s="11" t="str">
        <f t="shared" ca="1" si="3"/>
        <v/>
      </c>
      <c r="AB30" s="2" t="s">
        <v>44</v>
      </c>
      <c r="AC30" s="2"/>
      <c r="AD30" s="2"/>
      <c r="AE30" s="2"/>
      <c r="AF30" s="1"/>
      <c r="AG30" s="1"/>
    </row>
    <row r="31" spans="2:33" hidden="1" outlineLevel="1">
      <c r="B31" s="19"/>
      <c r="C31" s="29" t="s">
        <v>79</v>
      </c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9"/>
      <c r="AA31" s="11" t="str">
        <f t="shared" ref="AA31:AA33" ca="1" si="4">IFERROR(OFFSET(A31,0,MATCH("",B31:Z31,-1)),"")</f>
        <v>git branch -r</v>
      </c>
      <c r="AB31" s="2" t="s">
        <v>44</v>
      </c>
      <c r="AC31" s="2"/>
      <c r="AD31" s="2"/>
      <c r="AE31" s="2"/>
      <c r="AF31" s="1" t="s">
        <v>80</v>
      </c>
      <c r="AG31" s="1"/>
    </row>
    <row r="32" spans="2:33" hidden="1" outlineLevel="2">
      <c r="B32" s="19"/>
      <c r="C32" s="20"/>
      <c r="D32" s="29" t="str">
        <f>"git branch -r --list "&amp;AC32</f>
        <v>git branch -r --list origin/release_test/*</v>
      </c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9"/>
      <c r="AA32" s="11" t="str">
        <f t="shared" ca="1" si="4"/>
        <v>git branch -r --list origin/release_test/*</v>
      </c>
      <c r="AB32" s="2" t="s">
        <v>83</v>
      </c>
      <c r="AC32" s="5" t="s">
        <v>85</v>
      </c>
      <c r="AD32" s="2"/>
      <c r="AE32" s="2"/>
      <c r="AF32" s="1" t="s">
        <v>84</v>
      </c>
      <c r="AG32" s="1"/>
    </row>
    <row r="33" spans="2:33" hidden="1" outlineLevel="2">
      <c r="B33" s="19"/>
      <c r="C33" s="20"/>
      <c r="D33" s="29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9"/>
      <c r="AA33" s="11" t="str">
        <f t="shared" ca="1" si="4"/>
        <v/>
      </c>
      <c r="AB33" s="2" t="s">
        <v>44</v>
      </c>
      <c r="AC33" s="2"/>
      <c r="AD33" s="2"/>
      <c r="AE33" s="2"/>
      <c r="AF33" s="1"/>
      <c r="AG33" s="1"/>
    </row>
    <row r="34" spans="2:33" hidden="1" outlineLevel="1">
      <c r="B34" s="19"/>
      <c r="C34" s="28" t="s">
        <v>81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9"/>
      <c r="AA34" s="11" t="str">
        <f t="shared" ref="AA34:AA36" ca="1" si="5">IFERROR(OFFSET(A34,0,MATCH("",B34:Z34,-1)),"")</f>
        <v>git branch -a</v>
      </c>
      <c r="AB34" s="2" t="s">
        <v>44</v>
      </c>
      <c r="AC34" s="2"/>
      <c r="AD34" s="2"/>
      <c r="AE34" s="2"/>
      <c r="AF34" s="1" t="s">
        <v>82</v>
      </c>
      <c r="AG34" s="1"/>
    </row>
    <row r="35" spans="2:33" hidden="1" outlineLevel="2">
      <c r="B35" s="19"/>
      <c r="C35" s="20"/>
      <c r="D35" s="29" t="str">
        <f>"git branch -a --list "&amp;AC35</f>
        <v>git branch -a --list origin/release_test/*</v>
      </c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9"/>
      <c r="AA35" s="11" t="str">
        <f t="shared" ca="1" si="5"/>
        <v>git branch -a --list origin/release_test/*</v>
      </c>
      <c r="AB35" s="2" t="s">
        <v>83</v>
      </c>
      <c r="AC35" s="5" t="s">
        <v>85</v>
      </c>
      <c r="AD35" s="2"/>
      <c r="AE35" s="2"/>
      <c r="AF35" s="1" t="s">
        <v>89</v>
      </c>
      <c r="AG35" s="1"/>
    </row>
    <row r="36" spans="2:33" hidden="1" outlineLevel="2">
      <c r="B36" s="19"/>
      <c r="C36" s="20"/>
      <c r="D36" s="29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9"/>
      <c r="AA36" s="11" t="str">
        <f t="shared" ca="1" si="5"/>
        <v/>
      </c>
      <c r="AB36" s="2" t="s">
        <v>44</v>
      </c>
      <c r="AC36" s="2"/>
      <c r="AD36" s="2"/>
      <c r="AE36" s="2"/>
      <c r="AF36" s="1"/>
      <c r="AG36" s="1"/>
    </row>
    <row r="37" spans="2:33" hidden="1" outlineLevel="1">
      <c r="B37" s="17"/>
      <c r="C37" s="28" t="str">
        <f>"git branch -d "&amp;AC37</f>
        <v>git branch -d feature/tmp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9"/>
      <c r="AA37" s="11" t="str">
        <f t="shared" ca="1" si="3"/>
        <v>git branch -d feature/tmp</v>
      </c>
      <c r="AB37" s="2" t="s">
        <v>65</v>
      </c>
      <c r="AC37" s="5" t="s">
        <v>100</v>
      </c>
      <c r="AD37" s="2"/>
      <c r="AE37" s="2"/>
      <c r="AF37" s="7" t="s">
        <v>58</v>
      </c>
      <c r="AG37" s="1"/>
    </row>
    <row r="38" spans="2:33" hidden="1" outlineLevel="1">
      <c r="B38" s="21"/>
      <c r="C38" s="28" t="str">
        <f>"git push origin :"&amp;AC38</f>
        <v>git push origin :feature/tmp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9"/>
      <c r="AA38" s="11" t="str">
        <f t="shared" ref="AA38" ca="1" si="6">IFERROR(OFFSET(A38,0,MATCH("",B38:Z38,-1)),"")</f>
        <v>git push origin :feature/tmp</v>
      </c>
      <c r="AB38" s="2" t="s">
        <v>65</v>
      </c>
      <c r="AC38" s="5" t="s">
        <v>100</v>
      </c>
      <c r="AD38" s="2"/>
      <c r="AE38" s="2"/>
      <c r="AF38" s="7" t="s">
        <v>96</v>
      </c>
      <c r="AG38" s="1"/>
    </row>
    <row r="39" spans="2:33" ht="30" hidden="1" outlineLevel="1">
      <c r="B39" s="19"/>
      <c r="C39" s="28" t="str">
        <f>"git branch -dr origin/"&amp;AC39</f>
        <v>git branch -dr origin/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9"/>
      <c r="AA39" s="11" t="str">
        <f t="shared" ref="AA39" ca="1" si="7">IFERROR(OFFSET(A39,0,MATCH("",B39:Z39,-1)),"")</f>
        <v>git branch -dr origin/</v>
      </c>
      <c r="AB39" s="2" t="s">
        <v>65</v>
      </c>
      <c r="AC39" s="5"/>
      <c r="AD39" s="2"/>
      <c r="AE39" s="2"/>
      <c r="AF39" s="7" t="s">
        <v>95</v>
      </c>
      <c r="AG39" s="1"/>
    </row>
    <row r="40" spans="2:33" hidden="1" outlineLevel="1">
      <c r="B40" s="17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9"/>
      <c r="AA40" s="11" t="str">
        <f t="shared" ca="1" si="3"/>
        <v/>
      </c>
      <c r="AB40" s="2"/>
      <c r="AC40" s="5"/>
      <c r="AD40" s="2"/>
      <c r="AE40" s="2"/>
      <c r="AF40" s="7"/>
      <c r="AG40" s="1"/>
    </row>
    <row r="41" spans="2:33" collapsed="1">
      <c r="B41" s="27" t="s">
        <v>56</v>
      </c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9"/>
      <c r="AA41" s="11" t="str">
        <f t="shared" ca="1" si="0"/>
        <v>git tag</v>
      </c>
      <c r="AB41" s="2" t="s">
        <v>44</v>
      </c>
      <c r="AC41" s="2"/>
      <c r="AD41" s="2"/>
      <c r="AE41" s="2"/>
      <c r="AF41" s="1"/>
      <c r="AG41" s="1"/>
    </row>
    <row r="42" spans="2:33" hidden="1" outlineLevel="1">
      <c r="B42" s="17"/>
      <c r="C42" s="28" t="str">
        <f>"git tag "&amp;AC42</f>
        <v xml:space="preserve">git tag 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9"/>
      <c r="AA42" s="11" t="str">
        <f t="shared" ca="1" si="0"/>
        <v xml:space="preserve">git tag </v>
      </c>
      <c r="AB42" s="2" t="s">
        <v>64</v>
      </c>
      <c r="AC42" s="5"/>
      <c r="AD42" s="2"/>
      <c r="AE42" s="2"/>
      <c r="AF42" s="7" t="s">
        <v>48</v>
      </c>
      <c r="AG42" s="1"/>
    </row>
    <row r="43" spans="2:33" hidden="1" outlineLevel="1">
      <c r="B43" s="17"/>
      <c r="C43" s="28" t="str">
        <f>"git tag -d "&amp;AC43</f>
        <v xml:space="preserve">git tag -d 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9"/>
      <c r="AA43" s="11" t="str">
        <f t="shared" ca="1" si="0"/>
        <v xml:space="preserve">git tag -d </v>
      </c>
      <c r="AB43" s="2" t="s">
        <v>64</v>
      </c>
      <c r="AC43" s="5"/>
      <c r="AD43" s="2"/>
      <c r="AE43" s="2"/>
      <c r="AF43" s="7" t="s">
        <v>54</v>
      </c>
      <c r="AG43" s="1"/>
    </row>
    <row r="44" spans="2:33" ht="30">
      <c r="B44" s="33" t="str">
        <f>"git push origin :refs/tags/"&amp;AC44</f>
        <v>git push origin :refs/tags/</v>
      </c>
      <c r="C44" s="34"/>
      <c r="D44" s="34"/>
      <c r="E44" s="34"/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  <c r="V44" s="34"/>
      <c r="W44" s="34"/>
      <c r="X44" s="34"/>
      <c r="Y44" s="34"/>
      <c r="Z44" s="35"/>
      <c r="AA44" s="11" t="str">
        <f ca="1">IFERROR(OFFSET(A44,0,MATCH("",B44:Z44,-1)),"")</f>
        <v>git push origin :refs/tags/</v>
      </c>
      <c r="AB44" s="2" t="s">
        <v>64</v>
      </c>
      <c r="AC44" s="5"/>
      <c r="AD44" s="2"/>
      <c r="AE44" s="2"/>
      <c r="AF44" s="7" t="s">
        <v>55</v>
      </c>
      <c r="AG44" s="6"/>
    </row>
    <row r="45" spans="2:33" collapsed="1">
      <c r="B45" s="27" t="s">
        <v>50</v>
      </c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9"/>
      <c r="AA45" s="11" t="str">
        <f t="shared" ref="AA45:AA66" ca="1" si="8">IFERROR(OFFSET(A45,0,MATCH("",B45:Z45,-1)),"")</f>
        <v>git remote</v>
      </c>
      <c r="AB45" s="2" t="s">
        <v>44</v>
      </c>
      <c r="AC45" s="2"/>
      <c r="AD45" s="2"/>
      <c r="AE45" s="2"/>
      <c r="AF45" s="1" t="s">
        <v>51</v>
      </c>
      <c r="AG45" s="1"/>
    </row>
    <row r="46" spans="2:33" ht="30" hidden="1" outlineLevel="1">
      <c r="B46" s="16"/>
      <c r="C46" s="28" t="str">
        <f>"git remote show "&amp;AC46</f>
        <v>git remote show origin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9"/>
      <c r="AA46" s="11" t="str">
        <f t="shared" ca="1" si="8"/>
        <v>git remote show origin</v>
      </c>
      <c r="AB46" s="2" t="s">
        <v>63</v>
      </c>
      <c r="AC46" s="5" t="s">
        <v>52</v>
      </c>
      <c r="AD46" s="2"/>
      <c r="AE46" s="2"/>
      <c r="AF46" s="1" t="s">
        <v>53</v>
      </c>
      <c r="AG46" s="1"/>
    </row>
    <row r="47" spans="2:33" hidden="1" outlineLevel="1">
      <c r="B47" s="23"/>
      <c r="C47" s="28" t="str">
        <f>"git remote add "&amp;AC47</f>
        <v>git remote add origin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9"/>
      <c r="AA47" s="11" t="str">
        <f t="shared" ref="AA47" ca="1" si="9">IFERROR(OFFSET(A47,0,MATCH("",B47:Z47,-1)),"")</f>
        <v>git remote add origin</v>
      </c>
      <c r="AB47" s="2" t="s">
        <v>63</v>
      </c>
      <c r="AC47" s="5" t="s">
        <v>52</v>
      </c>
      <c r="AD47" s="2" t="s">
        <v>101</v>
      </c>
      <c r="AE47" s="5" t="s">
        <v>102</v>
      </c>
      <c r="AF47" s="1" t="s">
        <v>103</v>
      </c>
      <c r="AG47" s="1"/>
    </row>
    <row r="48" spans="2:33" hidden="1" outlineLevel="1" collapsed="1">
      <c r="B48" s="16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9"/>
      <c r="AA48" s="11" t="str">
        <f t="shared" ca="1" si="8"/>
        <v/>
      </c>
      <c r="AB48" s="2" t="s">
        <v>44</v>
      </c>
      <c r="AC48" s="2"/>
      <c r="AD48" s="2"/>
      <c r="AE48" s="2"/>
      <c r="AF48" s="1"/>
      <c r="AG48" s="1"/>
    </row>
    <row r="49" spans="2:33" hidden="1" outlineLevel="2">
      <c r="B49" s="16"/>
      <c r="C49" s="15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9"/>
      <c r="AA49" s="11" t="str">
        <f t="shared" ca="1" si="8"/>
        <v/>
      </c>
      <c r="AB49" s="2" t="s">
        <v>44</v>
      </c>
      <c r="AC49" s="2"/>
      <c r="AD49" s="2"/>
      <c r="AE49" s="2"/>
      <c r="AF49" s="1"/>
      <c r="AG49" s="1"/>
    </row>
    <row r="50" spans="2:33" hidden="1" outlineLevel="2">
      <c r="B50" s="16"/>
      <c r="C50" s="15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9"/>
      <c r="AA50" s="11" t="str">
        <f t="shared" ca="1" si="8"/>
        <v/>
      </c>
      <c r="AB50" s="2" t="s">
        <v>44</v>
      </c>
      <c r="AC50" s="2"/>
      <c r="AD50" s="2"/>
      <c r="AE50" s="2"/>
      <c r="AF50" s="1"/>
      <c r="AG50" s="1"/>
    </row>
    <row r="51" spans="2:33" hidden="1" outlineLevel="3">
      <c r="B51" s="16"/>
      <c r="C51" s="15"/>
      <c r="D51" s="15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9"/>
      <c r="AA51" s="11" t="str">
        <f t="shared" ca="1" si="8"/>
        <v/>
      </c>
      <c r="AB51" s="2" t="s">
        <v>44</v>
      </c>
      <c r="AC51" s="2"/>
      <c r="AD51" s="2"/>
      <c r="AE51" s="2"/>
      <c r="AF51" s="1"/>
      <c r="AG51" s="1"/>
    </row>
    <row r="52" spans="2:33" hidden="1" outlineLevel="3">
      <c r="B52" s="16"/>
      <c r="C52" s="15"/>
      <c r="D52" s="15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9"/>
      <c r="AA52" s="11" t="str">
        <f t="shared" ca="1" si="8"/>
        <v/>
      </c>
      <c r="AB52" s="2" t="s">
        <v>44</v>
      </c>
      <c r="AC52" s="2"/>
      <c r="AD52" s="2"/>
      <c r="AE52" s="2"/>
      <c r="AF52" s="1"/>
      <c r="AG52" s="1"/>
    </row>
    <row r="53" spans="2:33" hidden="1" outlineLevel="4">
      <c r="B53" s="16"/>
      <c r="C53" s="15"/>
      <c r="D53" s="15"/>
      <c r="E53" s="15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9"/>
      <c r="AA53" s="11" t="str">
        <f t="shared" ca="1" si="8"/>
        <v/>
      </c>
      <c r="AB53" s="2" t="s">
        <v>44</v>
      </c>
      <c r="AC53" s="2"/>
      <c r="AD53" s="2"/>
      <c r="AE53" s="2"/>
      <c r="AF53" s="1"/>
      <c r="AG53" s="1"/>
    </row>
    <row r="54" spans="2:33" hidden="1" outlineLevel="4">
      <c r="B54" s="16"/>
      <c r="C54" s="15"/>
      <c r="D54" s="15"/>
      <c r="E54" s="15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9"/>
      <c r="AA54" s="11" t="str">
        <f t="shared" ca="1" si="8"/>
        <v/>
      </c>
      <c r="AB54" s="2" t="s">
        <v>44</v>
      </c>
      <c r="AC54" s="2"/>
      <c r="AD54" s="2"/>
      <c r="AE54" s="2"/>
      <c r="AF54" s="1"/>
      <c r="AG54" s="1"/>
    </row>
    <row r="55" spans="2:33" hidden="1" outlineLevel="5">
      <c r="B55" s="16"/>
      <c r="C55" s="15"/>
      <c r="D55" s="15"/>
      <c r="E55" s="15"/>
      <c r="F55" s="15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9"/>
      <c r="AA55" s="11" t="str">
        <f t="shared" ca="1" si="8"/>
        <v/>
      </c>
      <c r="AB55" s="2" t="s">
        <v>44</v>
      </c>
      <c r="AC55" s="2"/>
      <c r="AD55" s="2"/>
      <c r="AE55" s="2"/>
      <c r="AF55" s="1"/>
      <c r="AG55" s="1"/>
    </row>
    <row r="56" spans="2:33" hidden="1" outlineLevel="5">
      <c r="B56" s="16"/>
      <c r="C56" s="15"/>
      <c r="D56" s="15"/>
      <c r="E56" s="15"/>
      <c r="F56" s="15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9"/>
      <c r="AA56" s="11" t="str">
        <f t="shared" ca="1" si="8"/>
        <v/>
      </c>
      <c r="AB56" s="2" t="s">
        <v>44</v>
      </c>
      <c r="AC56" s="2"/>
      <c r="AD56" s="2"/>
      <c r="AE56" s="2"/>
      <c r="AF56" s="1"/>
      <c r="AG56" s="1"/>
    </row>
    <row r="57" spans="2:33" hidden="1" outlineLevel="6">
      <c r="B57" s="16"/>
      <c r="C57" s="15"/>
      <c r="D57" s="15"/>
      <c r="E57" s="15"/>
      <c r="F57" s="15"/>
      <c r="G57" s="15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9"/>
      <c r="AA57" s="11" t="str">
        <f t="shared" ca="1" si="8"/>
        <v/>
      </c>
      <c r="AB57" s="2" t="s">
        <v>44</v>
      </c>
      <c r="AC57" s="2"/>
      <c r="AD57" s="2"/>
      <c r="AE57" s="2"/>
      <c r="AF57" s="1"/>
      <c r="AG57" s="1"/>
    </row>
    <row r="58" spans="2:33" hidden="1" outlineLevel="6">
      <c r="B58" s="16"/>
      <c r="C58" s="15"/>
      <c r="D58" s="15"/>
      <c r="E58" s="15"/>
      <c r="F58" s="15"/>
      <c r="G58" s="15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9"/>
      <c r="AA58" s="11" t="str">
        <f t="shared" ca="1" si="8"/>
        <v/>
      </c>
      <c r="AB58" s="2" t="s">
        <v>44</v>
      </c>
      <c r="AC58" s="2"/>
      <c r="AD58" s="2"/>
      <c r="AE58" s="2"/>
      <c r="AF58" s="1"/>
      <c r="AG58" s="1"/>
    </row>
    <row r="59" spans="2:33" hidden="1" outlineLevel="7">
      <c r="B59" s="16"/>
      <c r="C59" s="15"/>
      <c r="D59" s="15"/>
      <c r="E59" s="15"/>
      <c r="F59" s="15"/>
      <c r="G59" s="15"/>
      <c r="H59" s="15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9"/>
      <c r="AA59" s="11" t="str">
        <f t="shared" ca="1" si="8"/>
        <v/>
      </c>
      <c r="AB59" s="2" t="s">
        <v>44</v>
      </c>
      <c r="AC59" s="2"/>
      <c r="AD59" s="2"/>
      <c r="AE59" s="2"/>
      <c r="AF59" s="1"/>
      <c r="AG59" s="1"/>
    </row>
    <row r="60" spans="2:33" hidden="1" outlineLevel="7">
      <c r="B60" s="16"/>
      <c r="C60" s="15"/>
      <c r="D60" s="15"/>
      <c r="E60" s="15"/>
      <c r="F60" s="15"/>
      <c r="G60" s="15"/>
      <c r="H60" s="15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9"/>
      <c r="AA60" s="11" t="str">
        <f t="shared" ca="1" si="8"/>
        <v/>
      </c>
      <c r="AB60" s="2" t="s">
        <v>44</v>
      </c>
      <c r="AC60" s="2"/>
      <c r="AD60" s="2"/>
      <c r="AE60" s="2"/>
      <c r="AF60" s="1"/>
      <c r="AG60" s="1"/>
    </row>
    <row r="61" spans="2:33" hidden="1" outlineLevel="6">
      <c r="B61" s="16"/>
      <c r="C61" s="15"/>
      <c r="D61" s="15"/>
      <c r="E61" s="15"/>
      <c r="F61" s="15"/>
      <c r="G61" s="15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9"/>
      <c r="AA61" s="11" t="str">
        <f t="shared" ca="1" si="8"/>
        <v/>
      </c>
      <c r="AB61" s="2" t="s">
        <v>44</v>
      </c>
      <c r="AC61" s="2"/>
      <c r="AD61" s="2"/>
      <c r="AE61" s="2"/>
      <c r="AF61" s="1"/>
      <c r="AG61" s="1"/>
    </row>
    <row r="62" spans="2:33" hidden="1" outlineLevel="5">
      <c r="B62" s="16"/>
      <c r="C62" s="15"/>
      <c r="D62" s="15"/>
      <c r="E62" s="15"/>
      <c r="F62" s="15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9"/>
      <c r="AA62" s="11" t="str">
        <f t="shared" ca="1" si="8"/>
        <v/>
      </c>
      <c r="AB62" s="2" t="s">
        <v>44</v>
      </c>
      <c r="AC62" s="2"/>
      <c r="AD62" s="2"/>
      <c r="AE62" s="2"/>
      <c r="AF62" s="1"/>
      <c r="AG62" s="1"/>
    </row>
    <row r="63" spans="2:33" hidden="1" outlineLevel="4">
      <c r="B63" s="16"/>
      <c r="C63" s="15"/>
      <c r="D63" s="15"/>
      <c r="E63" s="15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9"/>
      <c r="AA63" s="11" t="str">
        <f t="shared" ca="1" si="8"/>
        <v/>
      </c>
      <c r="AB63" s="2" t="s">
        <v>44</v>
      </c>
      <c r="AC63" s="2"/>
      <c r="AD63" s="2"/>
      <c r="AE63" s="2"/>
      <c r="AF63" s="1"/>
      <c r="AG63" s="1"/>
    </row>
    <row r="64" spans="2:33" hidden="1" outlineLevel="3">
      <c r="B64" s="16"/>
      <c r="C64" s="15"/>
      <c r="D64" s="15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9"/>
      <c r="AA64" s="11" t="str">
        <f t="shared" ca="1" si="8"/>
        <v/>
      </c>
      <c r="AB64" s="2" t="s">
        <v>44</v>
      </c>
      <c r="AC64" s="2"/>
      <c r="AD64" s="2"/>
      <c r="AE64" s="2"/>
      <c r="AF64" s="1"/>
      <c r="AG64" s="1"/>
    </row>
    <row r="65" spans="2:33" hidden="1" outlineLevel="3">
      <c r="B65" s="16"/>
      <c r="C65" s="15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9"/>
      <c r="AA65" s="11" t="str">
        <f t="shared" ca="1" si="8"/>
        <v/>
      </c>
      <c r="AB65" s="2" t="s">
        <v>44</v>
      </c>
      <c r="AC65" s="2"/>
      <c r="AD65" s="2"/>
      <c r="AE65" s="2"/>
      <c r="AF65" s="1"/>
      <c r="AG65" s="1"/>
    </row>
    <row r="66" spans="2:33" hidden="1" outlineLevel="2">
      <c r="B66" s="16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9"/>
      <c r="AA66" s="11" t="str">
        <f t="shared" ca="1" si="8"/>
        <v/>
      </c>
      <c r="AB66" s="2" t="s">
        <v>44</v>
      </c>
      <c r="AC66" s="2"/>
      <c r="AD66" s="2"/>
      <c r="AE66" s="2"/>
      <c r="AF66" s="1"/>
      <c r="AG66" s="1"/>
    </row>
    <row r="67" spans="2:33" ht="30" collapsed="1">
      <c r="B67" s="27" t="s">
        <v>59</v>
      </c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9"/>
      <c r="AA67" s="11" t="str">
        <f t="shared" ref="AA67:AA80" ca="1" si="10">IFERROR(OFFSET(A67,0,MATCH("",B67:Z67,-1)),"")</f>
        <v>git stash</v>
      </c>
      <c r="AB67" s="2" t="s">
        <v>44</v>
      </c>
      <c r="AC67" s="2"/>
      <c r="AD67" s="2"/>
      <c r="AE67" s="2"/>
      <c r="AF67" s="1" t="s">
        <v>60</v>
      </c>
      <c r="AG67" s="1"/>
    </row>
    <row r="68" spans="2:33" ht="30" hidden="1" outlineLevel="1" collapsed="1">
      <c r="B68" s="18"/>
      <c r="C68" s="28" t="s">
        <v>62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9"/>
      <c r="AA68" s="11" t="str">
        <f t="shared" ref="AA68" ca="1" si="11">IFERROR(OFFSET(A68,0,MATCH("",B68:Z68,-1)),"")</f>
        <v>git stash list</v>
      </c>
      <c r="AB68" s="2" t="s">
        <v>44</v>
      </c>
      <c r="AC68" s="2"/>
      <c r="AD68" s="2"/>
      <c r="AE68" s="2"/>
      <c r="AF68" s="1" t="s">
        <v>61</v>
      </c>
      <c r="AG68" s="1"/>
    </row>
    <row r="69" spans="2:33" ht="30" hidden="1" outlineLevel="1">
      <c r="B69" s="18"/>
      <c r="C69" s="28" t="str">
        <f>"git stash show stash@{"&amp;AC69&amp;"}"</f>
        <v>git stash show stash@{0}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9"/>
      <c r="AA69" s="11" t="str">
        <f t="shared" ca="1" si="10"/>
        <v>git stash show stash@{0}</v>
      </c>
      <c r="AB69" s="2" t="s">
        <v>66</v>
      </c>
      <c r="AC69" s="5">
        <v>0</v>
      </c>
      <c r="AD69" s="2"/>
      <c r="AE69" s="2"/>
      <c r="AF69" s="1" t="s">
        <v>67</v>
      </c>
      <c r="AG69" s="1"/>
    </row>
    <row r="70" spans="2:33" ht="30" hidden="1" outlineLevel="1">
      <c r="B70" s="18"/>
      <c r="C70" s="28" t="str">
        <f>"git stash save """&amp;AC70&amp;""""</f>
        <v>git stash save ""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9"/>
      <c r="AA70" s="11" t="str">
        <f t="shared" ref="AA70:AA71" ca="1" si="12">IFERROR(OFFSET(A70,0,MATCH("",B70:Z70,-1)),"")</f>
        <v>git stash save ""</v>
      </c>
      <c r="AB70" s="2" t="s">
        <v>69</v>
      </c>
      <c r="AC70" s="5"/>
      <c r="AD70" s="2"/>
      <c r="AE70" s="2"/>
      <c r="AF70" s="1" t="s">
        <v>68</v>
      </c>
      <c r="AG70" s="1"/>
    </row>
    <row r="71" spans="2:33" ht="30" hidden="1" outlineLevel="1">
      <c r="B71" s="18"/>
      <c r="C71" s="28" t="str">
        <f>"git stash pop stash@{"&amp;AC71&amp;"}"</f>
        <v>git stash pop stash@{0}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9"/>
      <c r="AA71" s="11" t="str">
        <f t="shared" ca="1" si="12"/>
        <v>git stash pop stash@{0}</v>
      </c>
      <c r="AB71" s="2" t="s">
        <v>66</v>
      </c>
      <c r="AC71" s="5">
        <v>0</v>
      </c>
      <c r="AD71" s="2"/>
      <c r="AE71" s="2"/>
      <c r="AF71" s="1" t="s">
        <v>70</v>
      </c>
      <c r="AG71" s="1"/>
    </row>
    <row r="72" spans="2:33" ht="30" hidden="1" outlineLevel="1">
      <c r="B72" s="18"/>
      <c r="C72" s="28" t="str">
        <f>"git stash apply stash@{"&amp;AC72&amp;"}"</f>
        <v>git stash apply stash@{0}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9"/>
      <c r="AA72" s="11" t="str">
        <f t="shared" ref="AA72:AA75" ca="1" si="13">IFERROR(OFFSET(A72,0,MATCH("",B72:Z72,-1)),"")</f>
        <v>git stash apply stash@{0}</v>
      </c>
      <c r="AB72" s="2" t="s">
        <v>66</v>
      </c>
      <c r="AC72" s="5">
        <v>0</v>
      </c>
      <c r="AD72" s="2"/>
      <c r="AE72" s="2"/>
      <c r="AF72" s="1" t="s">
        <v>71</v>
      </c>
      <c r="AG72" s="1"/>
    </row>
    <row r="73" spans="2:33" hidden="1" outlineLevel="1">
      <c r="B73" s="19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9"/>
      <c r="AA73" s="11" t="str">
        <f t="shared" ref="AA73" ca="1" si="14">IFERROR(OFFSET(A73,0,MATCH("",B73:Z73,-1)),"")</f>
        <v/>
      </c>
      <c r="AB73" s="2"/>
      <c r="AC73" s="5"/>
      <c r="AD73" s="2"/>
      <c r="AE73" s="2"/>
      <c r="AF73" s="1"/>
      <c r="AG73" s="1"/>
    </row>
    <row r="74" spans="2:33" collapsed="1">
      <c r="B74" s="27" t="s">
        <v>72</v>
      </c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9"/>
      <c r="AA74" s="11" t="str">
        <f t="shared" ca="1" si="13"/>
        <v>git cherry-pick</v>
      </c>
      <c r="AB74" s="2" t="s">
        <v>44</v>
      </c>
      <c r="AC74" s="2"/>
      <c r="AD74" s="2"/>
      <c r="AE74" s="2"/>
      <c r="AF74" s="1"/>
      <c r="AG74" s="1"/>
    </row>
    <row r="75" spans="2:33" hidden="1" outlineLevel="1">
      <c r="B75" s="19"/>
      <c r="C75" s="28" t="str">
        <f>$B$74&amp;" "&amp;AC75</f>
        <v>git cherry-pick 8c2bf94035a4e522f91a2298854edde920360c60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9"/>
      <c r="AA75" s="11" t="str">
        <f t="shared" ca="1" si="13"/>
        <v>git cherry-pick 8c2bf94035a4e522f91a2298854edde920360c60</v>
      </c>
      <c r="AB75" s="2" t="s">
        <v>74</v>
      </c>
      <c r="AC75" s="5" t="s">
        <v>73</v>
      </c>
      <c r="AD75" s="2"/>
      <c r="AE75" s="2"/>
      <c r="AF75" s="1" t="s">
        <v>75</v>
      </c>
      <c r="AG75" s="1"/>
    </row>
    <row r="76" spans="2:33" hidden="1" outlineLevel="1">
      <c r="B76" s="19"/>
      <c r="C76" s="28" t="str">
        <f>$B$74&amp;" "&amp;AC76</f>
        <v>git cherry-pick develop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9"/>
      <c r="AA76" s="11" t="str">
        <f t="shared" ref="AA76" ca="1" si="15">IFERROR(OFFSET(A76,0,MATCH("",B76:Z76,-1)),"")</f>
        <v>git cherry-pick develop</v>
      </c>
      <c r="AB76" s="2" t="s">
        <v>76</v>
      </c>
      <c r="AC76" s="5" t="s">
        <v>39</v>
      </c>
      <c r="AD76" s="2"/>
      <c r="AE76" s="2"/>
      <c r="AF76" s="1" t="s">
        <v>77</v>
      </c>
      <c r="AG76" s="1"/>
    </row>
    <row r="77" spans="2:33" hidden="1" outlineLevel="1" collapsed="1">
      <c r="B77" s="1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9"/>
      <c r="AA77" s="11" t="str">
        <f t="shared" ca="1" si="10"/>
        <v/>
      </c>
      <c r="AB77" s="2" t="s">
        <v>44</v>
      </c>
      <c r="AC77" s="2"/>
      <c r="AD77" s="2"/>
      <c r="AE77" s="2"/>
      <c r="AF77" s="1"/>
      <c r="AG77" s="1"/>
    </row>
    <row r="78" spans="2:33" collapsed="1">
      <c r="B78" s="27" t="s">
        <v>97</v>
      </c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9"/>
      <c r="AA78" s="11" t="str">
        <f t="shared" ca="1" si="10"/>
        <v>git diff</v>
      </c>
      <c r="AB78" s="2" t="s">
        <v>44</v>
      </c>
      <c r="AC78" s="2"/>
      <c r="AD78" s="2"/>
      <c r="AE78" s="2"/>
      <c r="AF78" s="1" t="s">
        <v>98</v>
      </c>
      <c r="AG78" s="1"/>
    </row>
    <row r="79" spans="2:33" hidden="1" outlineLevel="1">
      <c r="B79" s="22"/>
      <c r="C79" s="28" t="str">
        <f>"git diff "&amp;AC79</f>
        <v xml:space="preserve">git diff 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9"/>
      <c r="AA79" s="11" t="str">
        <f t="shared" ca="1" si="10"/>
        <v xml:space="preserve">git diff </v>
      </c>
      <c r="AB79" s="2" t="s">
        <v>76</v>
      </c>
      <c r="AC79" s="5"/>
      <c r="AD79" s="2"/>
      <c r="AE79" s="2"/>
      <c r="AF79" s="1" t="s">
        <v>99</v>
      </c>
      <c r="AG79" s="1"/>
    </row>
    <row r="80" spans="2:33" hidden="1" outlineLevel="1">
      <c r="B80" s="22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9"/>
      <c r="AA80" s="11" t="str">
        <f t="shared" ca="1" si="10"/>
        <v/>
      </c>
      <c r="AB80" s="2" t="s">
        <v>44</v>
      </c>
      <c r="AC80" s="2"/>
      <c r="AD80" s="2"/>
      <c r="AE80" s="2"/>
      <c r="AF80" s="1"/>
      <c r="AG80" s="1"/>
    </row>
    <row r="81" spans="2:33" collapsed="1">
      <c r="B81" s="27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9"/>
      <c r="AA81" s="11" t="str">
        <f t="shared" ref="AA81:AA125" ca="1" si="16">IFERROR(OFFSET(A81,0,MATCH("",B81:Z81,-1)),"")</f>
        <v/>
      </c>
      <c r="AB81" s="2" t="s">
        <v>44</v>
      </c>
      <c r="AC81" s="2"/>
      <c r="AD81" s="2"/>
      <c r="AE81" s="2"/>
      <c r="AF81" s="1"/>
      <c r="AG81" s="1"/>
    </row>
    <row r="82" spans="2:33" ht="30">
      <c r="B82" s="27" t="s">
        <v>104</v>
      </c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9"/>
      <c r="AA82" s="11" t="str">
        <f t="shared" ref="AA82:AA103" ca="1" si="17">IFERROR(OFFSET(A82,0,MATCH("",B82:Z82,-1)),"")</f>
        <v>gcloud compute</v>
      </c>
      <c r="AB82" s="2" t="s">
        <v>44</v>
      </c>
      <c r="AC82" s="2"/>
      <c r="AD82" s="2"/>
      <c r="AE82" s="2"/>
      <c r="AF82" s="40" t="s">
        <v>135</v>
      </c>
      <c r="AG82" s="1"/>
    </row>
    <row r="83" spans="2:33" outlineLevel="1">
      <c r="B83" s="25"/>
      <c r="C83" s="28" t="str">
        <f>B82&amp;" instances"</f>
        <v>gcloud compute instances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9"/>
      <c r="AA83" s="11" t="str">
        <f t="shared" ca="1" si="17"/>
        <v>gcloud compute instances</v>
      </c>
      <c r="AB83" s="2" t="s">
        <v>44</v>
      </c>
      <c r="AC83" s="2"/>
      <c r="AD83" s="2"/>
      <c r="AE83" s="2"/>
      <c r="AF83" s="1" t="s">
        <v>134</v>
      </c>
      <c r="AG83" s="1"/>
    </row>
    <row r="84" spans="2:33" outlineLevel="2">
      <c r="B84" s="25"/>
      <c r="C84" s="24"/>
      <c r="D84" s="28" t="str">
        <f>C83&amp;" create "&amp;AC84&amp;IF(ISBLANK(AE84),""," --zone "&amp;AE84)</f>
        <v>gcloud compute instances create gcp-test-1 --zone us-central1-a</v>
      </c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9"/>
      <c r="AA84" s="11" t="str">
        <f t="shared" ca="1" si="17"/>
        <v>gcloud compute instances create gcp-test-1 --zone us-central1-a</v>
      </c>
      <c r="AB84" s="2" t="s">
        <v>106</v>
      </c>
      <c r="AC84" s="5" t="s">
        <v>107</v>
      </c>
      <c r="AD84" s="2" t="s">
        <v>108</v>
      </c>
      <c r="AE84" s="5" t="s">
        <v>109</v>
      </c>
      <c r="AF84" s="1" t="s">
        <v>105</v>
      </c>
      <c r="AG84" s="1"/>
    </row>
    <row r="85" spans="2:33" outlineLevel="1" collapsed="1">
      <c r="B85" s="25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9"/>
      <c r="AA85" s="11" t="str">
        <f t="shared" ca="1" si="17"/>
        <v/>
      </c>
      <c r="AB85" s="2" t="s">
        <v>44</v>
      </c>
      <c r="AC85" s="2"/>
      <c r="AD85" s="2"/>
      <c r="AE85" s="2"/>
      <c r="AF85" s="1"/>
      <c r="AG85" s="1"/>
    </row>
    <row r="86" spans="2:33">
      <c r="B86" s="27" t="s">
        <v>111</v>
      </c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9"/>
      <c r="AA86" s="11" t="str">
        <f t="shared" ca="1" si="17"/>
        <v>gcloud auth</v>
      </c>
      <c r="AB86" s="2" t="s">
        <v>44</v>
      </c>
      <c r="AC86" s="2"/>
      <c r="AD86" s="2"/>
      <c r="AE86" s="2"/>
      <c r="AF86" s="1" t="s">
        <v>136</v>
      </c>
      <c r="AG86" s="1"/>
    </row>
    <row r="87" spans="2:33" outlineLevel="1">
      <c r="B87" s="25"/>
      <c r="C87" s="28" t="str">
        <f>B86&amp;" list"</f>
        <v>gcloud auth list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9"/>
      <c r="AA87" s="11" t="str">
        <f t="shared" ca="1" si="17"/>
        <v>gcloud auth list</v>
      </c>
      <c r="AB87" s="2" t="s">
        <v>44</v>
      </c>
      <c r="AC87" s="2"/>
      <c r="AD87" s="2"/>
      <c r="AE87" s="2"/>
      <c r="AF87" s="1" t="s">
        <v>124</v>
      </c>
      <c r="AG87" s="1"/>
    </row>
    <row r="88" spans="2:33" outlineLevel="1">
      <c r="B88" s="25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9"/>
      <c r="AA88" s="11" t="str">
        <f t="shared" ca="1" si="17"/>
        <v/>
      </c>
      <c r="AB88" s="2" t="s">
        <v>44</v>
      </c>
      <c r="AC88" s="2"/>
      <c r="AD88" s="2"/>
      <c r="AE88" s="2"/>
      <c r="AF88" s="1"/>
      <c r="AG88" s="1"/>
    </row>
    <row r="89" spans="2:33">
      <c r="B89" s="27" t="s">
        <v>112</v>
      </c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9"/>
      <c r="AA89" s="11" t="str">
        <f t="shared" ref="AA89:AA92" ca="1" si="18">IFERROR(OFFSET(A89,0,MATCH("",B89:Z89,-1)),"")</f>
        <v xml:space="preserve">gcloud config
</v>
      </c>
      <c r="AB89" s="2" t="s">
        <v>44</v>
      </c>
      <c r="AC89" s="2"/>
      <c r="AD89" s="2"/>
      <c r="AE89" s="2"/>
      <c r="AF89" s="1" t="s">
        <v>137</v>
      </c>
      <c r="AG89" s="1"/>
    </row>
    <row r="90" spans="2:33" outlineLevel="1">
      <c r="B90" s="25"/>
      <c r="C90" s="28" t="str">
        <f>B89&amp;" list project"</f>
        <v>gcloud config
 list project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9"/>
      <c r="AA90" s="11" t="str">
        <f t="shared" ca="1" si="18"/>
        <v>gcloud config
 list project</v>
      </c>
      <c r="AB90" s="2" t="s">
        <v>44</v>
      </c>
      <c r="AC90" s="2"/>
      <c r="AD90" s="2"/>
      <c r="AE90" s="2"/>
      <c r="AF90" s="1" t="s">
        <v>138</v>
      </c>
      <c r="AG90" s="1"/>
    </row>
    <row r="91" spans="2:33" outlineLevel="1">
      <c r="B91" s="25"/>
      <c r="C91" s="28" t="str">
        <f>B89&amp;" list --all"</f>
        <v>gcloud config
 list --all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9"/>
      <c r="AA91" s="11" t="str">
        <f t="shared" ref="AA91" ca="1" si="19">IFERROR(OFFSET(A91,0,MATCH("",B91:Z91,-1)),"")</f>
        <v>gcloud config
 list --all</v>
      </c>
      <c r="AB91" s="2" t="s">
        <v>44</v>
      </c>
      <c r="AC91" s="2"/>
      <c r="AD91" s="2"/>
      <c r="AE91" s="2"/>
      <c r="AF91" s="1" t="s">
        <v>125</v>
      </c>
      <c r="AG91" s="1"/>
    </row>
    <row r="92" spans="2:33" outlineLevel="1">
      <c r="B92" s="25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9"/>
      <c r="AA92" s="11" t="str">
        <f t="shared" ca="1" si="18"/>
        <v/>
      </c>
      <c r="AB92" s="2" t="s">
        <v>44</v>
      </c>
      <c r="AC92" s="2"/>
      <c r="AD92" s="2"/>
      <c r="AE92" s="2"/>
      <c r="AF92" s="1"/>
      <c r="AG92" s="1"/>
    </row>
    <row r="93" spans="2:33">
      <c r="B93" s="27" t="str">
        <f>"gcloud help "&amp;AC93</f>
        <v>gcloud help config</v>
      </c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9"/>
      <c r="AA93" s="11" t="str">
        <f t="shared" ref="AA93:AA97" ca="1" si="20">IFERROR(OFFSET(A93,0,MATCH("",B93:Z93,-1)),"")</f>
        <v>gcloud help config</v>
      </c>
      <c r="AB93" s="2" t="s">
        <v>122</v>
      </c>
      <c r="AC93" s="5" t="s">
        <v>123</v>
      </c>
      <c r="AD93" s="2"/>
      <c r="AE93" s="2"/>
      <c r="AF93" s="1" t="s">
        <v>121</v>
      </c>
      <c r="AG93" s="1"/>
    </row>
    <row r="94" spans="2:33">
      <c r="B94" s="27" t="s">
        <v>130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9"/>
      <c r="AA94" s="11" t="str">
        <f t="shared" ca="1" si="20"/>
        <v>gcloud init</v>
      </c>
      <c r="AB94" s="2" t="s">
        <v>44</v>
      </c>
      <c r="AC94" s="2"/>
      <c r="AD94" s="2"/>
      <c r="AE94" s="2"/>
      <c r="AF94" s="1" t="s">
        <v>131</v>
      </c>
      <c r="AG94" s="1"/>
    </row>
    <row r="95" spans="2:33" ht="45" outlineLevel="1">
      <c r="B95" s="25"/>
      <c r="C95" s="28" t="str">
        <f>B94&amp;" --console-only"</f>
        <v>gcloud init --console-only</v>
      </c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9"/>
      <c r="AA95" s="11" t="str">
        <f t="shared" ca="1" si="20"/>
        <v>gcloud init --console-only</v>
      </c>
      <c r="AB95" s="2" t="s">
        <v>44</v>
      </c>
      <c r="AC95" s="2"/>
      <c r="AD95" s="2"/>
      <c r="AE95" s="2"/>
      <c r="AF95" s="1" t="s">
        <v>132</v>
      </c>
      <c r="AG95" s="1"/>
    </row>
    <row r="96" spans="2:33" outlineLevel="1">
      <c r="B96" s="25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9"/>
      <c r="AA96" s="11" t="str">
        <f t="shared" ca="1" si="20"/>
        <v/>
      </c>
      <c r="AB96" s="2" t="s">
        <v>44</v>
      </c>
      <c r="AC96" s="2"/>
      <c r="AD96" s="2"/>
      <c r="AE96" s="2"/>
      <c r="AF96" s="1"/>
      <c r="AG96" s="1"/>
    </row>
    <row r="97" spans="2:33" ht="30">
      <c r="B97" s="27" t="s">
        <v>127</v>
      </c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9"/>
      <c r="AA97" s="11" t="str">
        <f t="shared" ca="1" si="20"/>
        <v>gcloud info</v>
      </c>
      <c r="AB97" s="2" t="s">
        <v>44</v>
      </c>
      <c r="AC97" s="2"/>
      <c r="AD97" s="2"/>
      <c r="AE97" s="2"/>
      <c r="AF97" s="1" t="s">
        <v>133</v>
      </c>
      <c r="AG97" s="1"/>
    </row>
    <row r="98" spans="2:33">
      <c r="B98" s="27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9"/>
      <c r="AA98" s="11" t="str">
        <f t="shared" ref="AA98:AA100" ca="1" si="21">IFERROR(OFFSET(A98,0,MATCH("",B98:Z98,-1)),"")</f>
        <v/>
      </c>
      <c r="AB98" s="2" t="s">
        <v>44</v>
      </c>
      <c r="AC98" s="2"/>
      <c r="AD98" s="2"/>
      <c r="AE98" s="2"/>
      <c r="AF98" s="1"/>
      <c r="AG98" s="1"/>
    </row>
    <row r="99" spans="2:33" outlineLevel="1">
      <c r="B99" s="25"/>
      <c r="C99" s="28" t="s">
        <v>126</v>
      </c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9"/>
      <c r="AA99" s="11" t="str">
        <f t="shared" ca="1" si="21"/>
        <v>gcloud init --console-only</v>
      </c>
      <c r="AB99" s="2" t="s">
        <v>44</v>
      </c>
      <c r="AC99" s="2"/>
      <c r="AD99" s="2"/>
      <c r="AE99" s="2"/>
      <c r="AF99" s="1"/>
      <c r="AG99" s="1"/>
    </row>
    <row r="100" spans="2:33" outlineLevel="1">
      <c r="B100" s="25"/>
      <c r="C100" s="28" t="s">
        <v>127</v>
      </c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9"/>
      <c r="AA100" s="11" t="str">
        <f t="shared" ca="1" si="21"/>
        <v>gcloud info</v>
      </c>
      <c r="AB100" s="2" t="s">
        <v>44</v>
      </c>
      <c r="AC100" s="2"/>
      <c r="AD100" s="2"/>
      <c r="AE100" s="2"/>
      <c r="AF100" s="1"/>
      <c r="AG100" s="1"/>
    </row>
    <row r="101" spans="2:33" outlineLevel="1">
      <c r="B101" s="25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9"/>
      <c r="AA101" s="11" t="str">
        <f t="shared" ref="AA101" ca="1" si="22">IFERROR(OFFSET(A101,0,MATCH("",B101:Z101,-1)),"")</f>
        <v/>
      </c>
      <c r="AB101" s="2" t="s">
        <v>44</v>
      </c>
      <c r="AC101" s="2"/>
      <c r="AD101" s="2"/>
      <c r="AE101" s="2"/>
      <c r="AF101" s="1"/>
      <c r="AG101" s="1"/>
    </row>
    <row r="102" spans="2:33" outlineLevel="1">
      <c r="B102" s="25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9"/>
      <c r="AA102" s="11" t="str">
        <f t="shared" ref="AA102" ca="1" si="23">IFERROR(OFFSET(A102,0,MATCH("",B102:Z102,-1)),"")</f>
        <v/>
      </c>
      <c r="AB102" s="2" t="s">
        <v>44</v>
      </c>
      <c r="AC102" s="2"/>
      <c r="AD102" s="2"/>
      <c r="AE102" s="2"/>
      <c r="AF102" s="1"/>
      <c r="AG102" s="1"/>
    </row>
    <row r="103" spans="2:33" collapsed="1">
      <c r="B103" s="27" t="s">
        <v>110</v>
      </c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9"/>
      <c r="AA103" s="11" t="str">
        <f t="shared" ca="1" si="17"/>
        <v xml:space="preserve">
</v>
      </c>
      <c r="AB103" s="2" t="s">
        <v>44</v>
      </c>
      <c r="AC103" s="2"/>
      <c r="AD103" s="2"/>
      <c r="AE103" s="2"/>
      <c r="AF103" s="1"/>
      <c r="AG103" s="1"/>
    </row>
    <row r="104" spans="2:33">
      <c r="B104" s="27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9"/>
      <c r="AA104" s="11" t="str">
        <f t="shared" ca="1" si="16"/>
        <v/>
      </c>
      <c r="AB104" s="2" t="s">
        <v>44</v>
      </c>
      <c r="AC104" s="2"/>
      <c r="AD104" s="2"/>
      <c r="AE104" s="2"/>
      <c r="AF104" s="1"/>
      <c r="AG104" s="1"/>
    </row>
    <row r="105" spans="2:33" outlineLevel="1">
      <c r="B105" s="3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9"/>
      <c r="AA105" s="11" t="str">
        <f t="shared" ca="1" si="16"/>
        <v/>
      </c>
      <c r="AB105" s="2" t="s">
        <v>44</v>
      </c>
      <c r="AC105" s="2"/>
      <c r="AD105" s="2"/>
      <c r="AE105" s="2"/>
      <c r="AF105" s="1"/>
      <c r="AG105" s="1"/>
    </row>
    <row r="106" spans="2:33" outlineLevel="1">
      <c r="B106" s="3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9"/>
      <c r="AA106" s="11" t="str">
        <f t="shared" ca="1" si="16"/>
        <v/>
      </c>
      <c r="AB106" s="2" t="s">
        <v>44</v>
      </c>
      <c r="AC106" s="2"/>
      <c r="AD106" s="2"/>
      <c r="AE106" s="2"/>
      <c r="AF106" s="1"/>
      <c r="AG106" s="1"/>
    </row>
    <row r="107" spans="2:33" outlineLevel="2">
      <c r="B107" s="3"/>
      <c r="C107" s="4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9"/>
      <c r="AA107" s="11" t="str">
        <f t="shared" ca="1" si="16"/>
        <v/>
      </c>
      <c r="AB107" s="2" t="s">
        <v>44</v>
      </c>
      <c r="AC107" s="2"/>
      <c r="AD107" s="2"/>
      <c r="AE107" s="2"/>
      <c r="AF107" s="1"/>
      <c r="AG107" s="1"/>
    </row>
    <row r="108" spans="2:33" outlineLevel="2" collapsed="1">
      <c r="B108" s="3"/>
      <c r="C108" s="4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9"/>
      <c r="AA108" s="11" t="str">
        <f t="shared" ca="1" si="16"/>
        <v/>
      </c>
      <c r="AB108" s="2" t="s">
        <v>44</v>
      </c>
      <c r="AC108" s="2"/>
      <c r="AD108" s="2"/>
      <c r="AE108" s="2"/>
      <c r="AF108" s="1"/>
      <c r="AG108" s="1"/>
    </row>
    <row r="109" spans="2:33" hidden="1" outlineLevel="3">
      <c r="B109" s="3"/>
      <c r="C109" s="4"/>
      <c r="D109" s="4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9"/>
      <c r="AA109" s="11" t="str">
        <f t="shared" ca="1" si="16"/>
        <v/>
      </c>
      <c r="AB109" s="2" t="s">
        <v>44</v>
      </c>
      <c r="AC109" s="2"/>
      <c r="AD109" s="2"/>
      <c r="AE109" s="2"/>
      <c r="AF109" s="1"/>
      <c r="AG109" s="1"/>
    </row>
    <row r="110" spans="2:33" hidden="1" outlineLevel="3">
      <c r="B110" s="3"/>
      <c r="C110" s="4"/>
      <c r="D110" s="4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9"/>
      <c r="AA110" s="11" t="str">
        <f t="shared" ca="1" si="16"/>
        <v/>
      </c>
      <c r="AB110" s="2" t="s">
        <v>44</v>
      </c>
      <c r="AC110" s="2"/>
      <c r="AD110" s="2"/>
      <c r="AE110" s="2"/>
      <c r="AF110" s="1"/>
      <c r="AG110" s="1"/>
    </row>
    <row r="111" spans="2:33" hidden="1" outlineLevel="4">
      <c r="B111" s="3"/>
      <c r="C111" s="4"/>
      <c r="D111" s="4"/>
      <c r="E111" s="4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9"/>
      <c r="AA111" s="11" t="str">
        <f t="shared" ca="1" si="16"/>
        <v/>
      </c>
      <c r="AB111" s="2" t="s">
        <v>44</v>
      </c>
      <c r="AC111" s="2"/>
      <c r="AD111" s="2"/>
      <c r="AE111" s="2"/>
      <c r="AF111" s="1"/>
      <c r="AG111" s="1"/>
    </row>
    <row r="112" spans="2:33" hidden="1" outlineLevel="4">
      <c r="B112" s="3"/>
      <c r="C112" s="4"/>
      <c r="D112" s="4"/>
      <c r="E112" s="4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9"/>
      <c r="AA112" s="11" t="str">
        <f t="shared" ca="1" si="16"/>
        <v/>
      </c>
      <c r="AB112" s="2" t="s">
        <v>44</v>
      </c>
      <c r="AC112" s="2"/>
      <c r="AD112" s="2"/>
      <c r="AE112" s="2"/>
      <c r="AF112" s="1"/>
      <c r="AG112" s="1"/>
    </row>
    <row r="113" spans="2:33" hidden="1" outlineLevel="5">
      <c r="B113" s="3"/>
      <c r="C113" s="4"/>
      <c r="D113" s="4"/>
      <c r="E113" s="4"/>
      <c r="F113" s="4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9"/>
      <c r="AA113" s="11" t="str">
        <f t="shared" ca="1" si="16"/>
        <v/>
      </c>
      <c r="AB113" s="2" t="s">
        <v>44</v>
      </c>
      <c r="AC113" s="2"/>
      <c r="AD113" s="2"/>
      <c r="AE113" s="2"/>
      <c r="AF113" s="1"/>
      <c r="AG113" s="1"/>
    </row>
    <row r="114" spans="2:33" hidden="1" outlineLevel="5">
      <c r="B114" s="3"/>
      <c r="C114" s="4"/>
      <c r="D114" s="4"/>
      <c r="E114" s="4"/>
      <c r="F114" s="4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9"/>
      <c r="AA114" s="11" t="str">
        <f t="shared" ca="1" si="16"/>
        <v/>
      </c>
      <c r="AB114" s="2" t="s">
        <v>44</v>
      </c>
      <c r="AC114" s="2"/>
      <c r="AD114" s="2"/>
      <c r="AE114" s="2"/>
      <c r="AF114" s="1"/>
      <c r="AG114" s="1"/>
    </row>
    <row r="115" spans="2:33" hidden="1" outlineLevel="6">
      <c r="B115" s="3"/>
      <c r="C115" s="4"/>
      <c r="D115" s="4"/>
      <c r="E115" s="4"/>
      <c r="F115" s="4"/>
      <c r="G115" s="4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9"/>
      <c r="AA115" s="11" t="str">
        <f t="shared" ca="1" si="16"/>
        <v/>
      </c>
      <c r="AB115" s="2" t="s">
        <v>44</v>
      </c>
      <c r="AC115" s="2"/>
      <c r="AD115" s="2"/>
      <c r="AE115" s="2"/>
      <c r="AF115" s="1"/>
      <c r="AG115" s="1"/>
    </row>
    <row r="116" spans="2:33" hidden="1" outlineLevel="6">
      <c r="B116" s="3"/>
      <c r="C116" s="4"/>
      <c r="D116" s="4"/>
      <c r="E116" s="4"/>
      <c r="F116" s="4"/>
      <c r="G116" s="4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9"/>
      <c r="AA116" s="11" t="str">
        <f t="shared" ca="1" si="16"/>
        <v/>
      </c>
      <c r="AB116" s="2" t="s">
        <v>44</v>
      </c>
      <c r="AC116" s="2"/>
      <c r="AD116" s="2"/>
      <c r="AE116" s="2"/>
      <c r="AF116" s="1"/>
      <c r="AG116" s="1"/>
    </row>
    <row r="117" spans="2:33" hidden="1" outlineLevel="7">
      <c r="B117" s="3"/>
      <c r="C117" s="4"/>
      <c r="D117" s="4"/>
      <c r="E117" s="4"/>
      <c r="F117" s="4"/>
      <c r="G117" s="4"/>
      <c r="H117" s="4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9"/>
      <c r="AA117" s="11" t="str">
        <f t="shared" ca="1" si="16"/>
        <v/>
      </c>
      <c r="AB117" s="2" t="s">
        <v>44</v>
      </c>
      <c r="AC117" s="2"/>
      <c r="AD117" s="2"/>
      <c r="AE117" s="2"/>
      <c r="AF117" s="1"/>
      <c r="AG117" s="1"/>
    </row>
    <row r="118" spans="2:33" hidden="1" outlineLevel="7">
      <c r="B118" s="3"/>
      <c r="C118" s="4"/>
      <c r="D118" s="4"/>
      <c r="E118" s="4"/>
      <c r="F118" s="4"/>
      <c r="G118" s="4"/>
      <c r="H118" s="4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9"/>
      <c r="AA118" s="11" t="str">
        <f t="shared" ca="1" si="16"/>
        <v/>
      </c>
      <c r="AB118" s="2" t="s">
        <v>44</v>
      </c>
      <c r="AC118" s="2"/>
      <c r="AD118" s="2"/>
      <c r="AE118" s="2"/>
      <c r="AF118" s="1"/>
      <c r="AG118" s="1"/>
    </row>
    <row r="119" spans="2:33" hidden="1" outlineLevel="6">
      <c r="B119" s="3"/>
      <c r="C119" s="4"/>
      <c r="D119" s="4"/>
      <c r="E119" s="4"/>
      <c r="F119" s="4"/>
      <c r="G119" s="4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9"/>
      <c r="AA119" s="11" t="str">
        <f t="shared" ca="1" si="16"/>
        <v/>
      </c>
      <c r="AB119" s="2" t="s">
        <v>44</v>
      </c>
      <c r="AC119" s="2"/>
      <c r="AD119" s="2"/>
      <c r="AE119" s="2"/>
      <c r="AF119" s="1"/>
      <c r="AG119" s="1"/>
    </row>
    <row r="120" spans="2:33" hidden="1" outlineLevel="5">
      <c r="B120" s="3"/>
      <c r="C120" s="4"/>
      <c r="D120" s="4"/>
      <c r="E120" s="4"/>
      <c r="F120" s="4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9"/>
      <c r="AA120" s="11" t="str">
        <f t="shared" ca="1" si="16"/>
        <v/>
      </c>
      <c r="AB120" s="2" t="s">
        <v>44</v>
      </c>
      <c r="AC120" s="2"/>
      <c r="AD120" s="2"/>
      <c r="AE120" s="2"/>
      <c r="AF120" s="1"/>
      <c r="AG120" s="1"/>
    </row>
    <row r="121" spans="2:33" hidden="1" outlineLevel="4">
      <c r="B121" s="3"/>
      <c r="C121" s="4"/>
      <c r="D121" s="4"/>
      <c r="E121" s="4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9"/>
      <c r="AA121" s="11" t="str">
        <f t="shared" ca="1" si="16"/>
        <v/>
      </c>
      <c r="AB121" s="2" t="s">
        <v>44</v>
      </c>
      <c r="AC121" s="2"/>
      <c r="AD121" s="2"/>
      <c r="AE121" s="2"/>
      <c r="AF121" s="1"/>
      <c r="AG121" s="1"/>
    </row>
    <row r="122" spans="2:33" hidden="1" outlineLevel="3">
      <c r="B122" s="3"/>
      <c r="C122" s="4"/>
      <c r="D122" s="4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9"/>
      <c r="AA122" s="11" t="str">
        <f t="shared" ca="1" si="16"/>
        <v/>
      </c>
      <c r="AB122" s="2" t="s">
        <v>44</v>
      </c>
      <c r="AC122" s="2"/>
      <c r="AD122" s="2"/>
      <c r="AE122" s="2"/>
      <c r="AF122" s="1"/>
      <c r="AG122" s="1"/>
    </row>
    <row r="123" spans="2:33" hidden="1" outlineLevel="3">
      <c r="B123" s="3"/>
      <c r="C123" s="4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9"/>
      <c r="AA123" s="11" t="str">
        <f t="shared" ca="1" si="16"/>
        <v/>
      </c>
      <c r="AB123" s="2" t="s">
        <v>44</v>
      </c>
      <c r="AC123" s="2"/>
      <c r="AD123" s="2"/>
      <c r="AE123" s="2"/>
      <c r="AF123" s="1"/>
      <c r="AG123" s="1"/>
    </row>
    <row r="124" spans="2:33" outlineLevel="2">
      <c r="B124" s="3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9"/>
      <c r="AA124" s="11" t="str">
        <f t="shared" ca="1" si="16"/>
        <v/>
      </c>
      <c r="AB124" s="2" t="s">
        <v>44</v>
      </c>
      <c r="AC124" s="2"/>
      <c r="AD124" s="2"/>
      <c r="AE124" s="2"/>
      <c r="AF124" s="1"/>
      <c r="AG124" s="1"/>
    </row>
    <row r="125" spans="2:33">
      <c r="B125" s="27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9"/>
      <c r="AA125" s="11" t="str">
        <f t="shared" ca="1" si="16"/>
        <v/>
      </c>
      <c r="AB125" s="2" t="s">
        <v>44</v>
      </c>
      <c r="AC125" s="2"/>
      <c r="AD125" s="2"/>
      <c r="AE125" s="2"/>
      <c r="AF125" s="1"/>
      <c r="AG125" s="1"/>
    </row>
    <row r="128" spans="2:33" ht="15" customHeight="1"/>
  </sheetData>
  <mergeCells count="126">
    <mergeCell ref="B82:Z82"/>
    <mergeCell ref="C83:Z83"/>
    <mergeCell ref="C85:Z85"/>
    <mergeCell ref="B103:Z103"/>
    <mergeCell ref="D84:Z84"/>
    <mergeCell ref="B86:Z86"/>
    <mergeCell ref="C87:Z87"/>
    <mergeCell ref="C88:Z88"/>
    <mergeCell ref="B89:Z89"/>
    <mergeCell ref="C90:Z90"/>
    <mergeCell ref="C92:Z92"/>
    <mergeCell ref="B98:Z98"/>
    <mergeCell ref="C99:Z99"/>
    <mergeCell ref="C100:Z100"/>
    <mergeCell ref="C101:Z101"/>
    <mergeCell ref="C102:Z102"/>
    <mergeCell ref="B93:Z93"/>
    <mergeCell ref="C95:Z95"/>
    <mergeCell ref="C91:Z91"/>
    <mergeCell ref="B94:Z94"/>
    <mergeCell ref="C96:Z96"/>
    <mergeCell ref="B97:Z97"/>
    <mergeCell ref="C43:Z43"/>
    <mergeCell ref="I60:Z60"/>
    <mergeCell ref="C66:Z66"/>
    <mergeCell ref="H61:Z61"/>
    <mergeCell ref="G62:Z62"/>
    <mergeCell ref="C42:Z42"/>
    <mergeCell ref="C31:Z31"/>
    <mergeCell ref="C34:Z34"/>
    <mergeCell ref="D32:Z32"/>
    <mergeCell ref="D33:Z33"/>
    <mergeCell ref="D35:Z35"/>
    <mergeCell ref="D36:Z36"/>
    <mergeCell ref="C39:Z39"/>
    <mergeCell ref="C38:Z38"/>
    <mergeCell ref="F63:Z63"/>
    <mergeCell ref="E64:Z64"/>
    <mergeCell ref="D65:Z65"/>
    <mergeCell ref="B44:Z44"/>
    <mergeCell ref="C37:Z37"/>
    <mergeCell ref="D10:Z10"/>
    <mergeCell ref="D11:Z11"/>
    <mergeCell ref="C28:Z28"/>
    <mergeCell ref="D29:Z29"/>
    <mergeCell ref="D30:Z30"/>
    <mergeCell ref="C40:Z40"/>
    <mergeCell ref="B41:Z41"/>
    <mergeCell ref="B15:Z15"/>
    <mergeCell ref="B16:Z16"/>
    <mergeCell ref="B17:Z17"/>
    <mergeCell ref="B18:Z18"/>
    <mergeCell ref="C19:Z19"/>
    <mergeCell ref="B14:Z14"/>
    <mergeCell ref="D108:Z108"/>
    <mergeCell ref="C21:Z21"/>
    <mergeCell ref="B45:Z45"/>
    <mergeCell ref="C46:Z46"/>
    <mergeCell ref="C48:Z48"/>
    <mergeCell ref="D49:Z49"/>
    <mergeCell ref="D50:Z50"/>
    <mergeCell ref="E51:Z51"/>
    <mergeCell ref="E52:Z52"/>
    <mergeCell ref="F53:Z53"/>
    <mergeCell ref="F54:Z54"/>
    <mergeCell ref="G55:Z55"/>
    <mergeCell ref="G56:Z56"/>
    <mergeCell ref="H57:Z57"/>
    <mergeCell ref="H58:Z58"/>
    <mergeCell ref="I59:Z59"/>
    <mergeCell ref="B78:Z78"/>
    <mergeCell ref="C79:Z79"/>
    <mergeCell ref="C47:Z47"/>
    <mergeCell ref="C80:Z80"/>
    <mergeCell ref="B22:Z22"/>
    <mergeCell ref="C23:Z23"/>
    <mergeCell ref="C24:Z24"/>
    <mergeCell ref="B27:Z27"/>
    <mergeCell ref="C9:Z9"/>
    <mergeCell ref="AB1:AE1"/>
    <mergeCell ref="B12:Z12"/>
    <mergeCell ref="H119:Z119"/>
    <mergeCell ref="G120:Z120"/>
    <mergeCell ref="F121:Z121"/>
    <mergeCell ref="B2:Z2"/>
    <mergeCell ref="B4:Z4"/>
    <mergeCell ref="C5:Z5"/>
    <mergeCell ref="D6:Z6"/>
    <mergeCell ref="C20:Z20"/>
    <mergeCell ref="G113:Z113"/>
    <mergeCell ref="G114:Z114"/>
    <mergeCell ref="H115:Z115"/>
    <mergeCell ref="H116:Z116"/>
    <mergeCell ref="I117:Z117"/>
    <mergeCell ref="F112:Z112"/>
    <mergeCell ref="I118:Z118"/>
    <mergeCell ref="B1:Z1"/>
    <mergeCell ref="B26:Z26"/>
    <mergeCell ref="B3:Z3"/>
    <mergeCell ref="D7:Z7"/>
    <mergeCell ref="D8:Z8"/>
    <mergeCell ref="B13:Z13"/>
    <mergeCell ref="B125:Z125"/>
    <mergeCell ref="B25:Z25"/>
    <mergeCell ref="E122:Z122"/>
    <mergeCell ref="D123:Z123"/>
    <mergeCell ref="C124:Z124"/>
    <mergeCell ref="E110:Z110"/>
    <mergeCell ref="F111:Z111"/>
    <mergeCell ref="B81:Z81"/>
    <mergeCell ref="E109:Z109"/>
    <mergeCell ref="B104:Z104"/>
    <mergeCell ref="C105:Z105"/>
    <mergeCell ref="C106:Z106"/>
    <mergeCell ref="D107:Z107"/>
    <mergeCell ref="B67:Z67"/>
    <mergeCell ref="C69:Z69"/>
    <mergeCell ref="C77:Z77"/>
    <mergeCell ref="C68:Z68"/>
    <mergeCell ref="C70:Z70"/>
    <mergeCell ref="C71:Z71"/>
    <mergeCell ref="C72:Z72"/>
    <mergeCell ref="B74:Z74"/>
    <mergeCell ref="C75:Z75"/>
    <mergeCell ref="C76:Z76"/>
    <mergeCell ref="C73:Z73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AG34"/>
  <sheetViews>
    <sheetView workbookViewId="0">
      <selection activeCell="B31" sqref="B31:Z31"/>
    </sheetView>
  </sheetViews>
  <sheetFormatPr baseColWidth="10" defaultColWidth="9.140625" defaultRowHeight="15" outlineLevelRow="7" outlineLevelCol="1"/>
  <cols>
    <col min="1" max="26" width="2.85546875" customWidth="1"/>
    <col min="27" max="27" width="50" customWidth="1" collapsed="1"/>
    <col min="28" max="28" width="16.85546875" hidden="1" customWidth="1" outlineLevel="1"/>
    <col min="29" max="29" width="47.85546875" hidden="1" customWidth="1" outlineLevel="1"/>
    <col min="30" max="30" width="20.42578125" hidden="1" customWidth="1" outlineLevel="1"/>
    <col min="31" max="31" width="44.7109375" hidden="1" customWidth="1" outlineLevel="1"/>
    <col min="32" max="32" width="65.140625" bestFit="1" customWidth="1"/>
    <col min="33" max="33" width="46" customWidth="1"/>
    <col min="34" max="34" width="68.140625" customWidth="1"/>
  </cols>
  <sheetData>
    <row r="1" spans="2:33">
      <c r="B1" s="36" t="s">
        <v>17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10" t="s">
        <v>43</v>
      </c>
      <c r="AB1" s="30" t="s">
        <v>16</v>
      </c>
      <c r="AC1" s="31"/>
      <c r="AD1" s="31"/>
      <c r="AE1" s="32"/>
      <c r="AF1" s="26" t="s">
        <v>15</v>
      </c>
      <c r="AG1" s="26" t="s">
        <v>14</v>
      </c>
    </row>
    <row r="2" spans="2:33">
      <c r="B2" s="27" t="str">
        <f>"gsutil mb gs://"&amp;AC2</f>
        <v>gsutil mb gs://unique-name-1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9"/>
      <c r="AA2" s="11" t="str">
        <f t="shared" ref="AA2" ca="1" si="0">IFERROR(OFFSET(A2,0,MATCH("",B2:Z2,-1)),"")</f>
        <v>gsutil mb gs://unique-name-1</v>
      </c>
      <c r="AB2" s="2" t="s">
        <v>115</v>
      </c>
      <c r="AC2" s="5" t="s">
        <v>116</v>
      </c>
      <c r="AD2" s="2"/>
      <c r="AE2" s="2"/>
      <c r="AF2" s="1" t="s">
        <v>117</v>
      </c>
      <c r="AG2" s="1"/>
    </row>
    <row r="3" spans="2:33">
      <c r="B3" s="27" t="str">
        <f>"gsutil cp "&amp;AC3&amp;" gs://"&amp;AE3</f>
        <v>gsutil cp test.dat gs://unique-name-1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9"/>
      <c r="AA3" s="11" t="str">
        <f t="shared" ref="AA3" ca="1" si="1">IFERROR(OFFSET(A3,0,MATCH("",B3:Z3,-1)),"")</f>
        <v>gsutil cp test.dat gs://unique-name-1</v>
      </c>
      <c r="AB3" s="2" t="s">
        <v>119</v>
      </c>
      <c r="AC3" s="5" t="s">
        <v>118</v>
      </c>
      <c r="AD3" s="2" t="s">
        <v>115</v>
      </c>
      <c r="AE3" s="5" t="s">
        <v>116</v>
      </c>
      <c r="AF3" s="1" t="s">
        <v>120</v>
      </c>
      <c r="AG3" s="1"/>
    </row>
    <row r="4" spans="2:33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9"/>
      <c r="AA4" s="11" t="str">
        <f t="shared" ref="AA4:AA20" ca="1" si="2">IFERROR(OFFSET(A4,0,MATCH("",B4:Z4,-1)),"")</f>
        <v/>
      </c>
      <c r="AB4" s="2" t="s">
        <v>44</v>
      </c>
      <c r="AC4" s="2"/>
      <c r="AD4" s="2"/>
      <c r="AE4" s="2"/>
      <c r="AF4" s="1"/>
      <c r="AG4" s="1"/>
    </row>
    <row r="5" spans="2:33" outlineLevel="1">
      <c r="B5" s="25"/>
      <c r="C5" s="28" t="s">
        <v>113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9"/>
      <c r="AA5" s="11" t="str">
        <f t="shared" ca="1" si="2"/>
        <v>gsutil mb gs://unique-name</v>
      </c>
      <c r="AB5" s="2" t="s">
        <v>44</v>
      </c>
      <c r="AC5" s="2"/>
      <c r="AD5" s="2"/>
      <c r="AE5" s="2"/>
      <c r="AF5" s="1"/>
      <c r="AG5" s="1"/>
    </row>
    <row r="6" spans="2:33" outlineLevel="1">
      <c r="B6" s="25"/>
      <c r="C6" s="28" t="s">
        <v>114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9"/>
      <c r="AA6" s="11" t="str">
        <f t="shared" ca="1" si="2"/>
        <v>gsutil cp test.dat gs://unique-name</v>
      </c>
      <c r="AB6" s="2" t="s">
        <v>44</v>
      </c>
      <c r="AC6" s="2"/>
      <c r="AD6" s="2"/>
      <c r="AE6" s="2"/>
      <c r="AF6" s="1"/>
      <c r="AG6" s="1"/>
    </row>
    <row r="7" spans="2:33" outlineLevel="1">
      <c r="B7" s="25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9"/>
      <c r="AA7" s="11" t="str">
        <f t="shared" ca="1" si="2"/>
        <v/>
      </c>
      <c r="AB7" s="2" t="s">
        <v>44</v>
      </c>
      <c r="AC7" s="2"/>
      <c r="AD7" s="2"/>
      <c r="AE7" s="2"/>
      <c r="AF7" s="1"/>
      <c r="AG7" s="1"/>
    </row>
    <row r="8" spans="2:33" outlineLevel="1">
      <c r="B8" s="25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/>
      <c r="AA8" s="11" t="str">
        <f t="shared" ca="1" si="2"/>
        <v/>
      </c>
      <c r="AB8" s="2" t="s">
        <v>44</v>
      </c>
      <c r="AC8" s="2"/>
      <c r="AD8" s="2"/>
      <c r="AE8" s="2"/>
      <c r="AF8" s="1"/>
      <c r="AG8" s="1"/>
    </row>
    <row r="9" spans="2:33" collapsed="1">
      <c r="B9" s="27" t="s">
        <v>110</v>
      </c>
      <c r="C9" s="28"/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9"/>
      <c r="AA9" s="11" t="str">
        <f t="shared" ca="1" si="2"/>
        <v xml:space="preserve">
</v>
      </c>
      <c r="AB9" s="2" t="s">
        <v>44</v>
      </c>
      <c r="AC9" s="2"/>
      <c r="AD9" s="2"/>
      <c r="AE9" s="2"/>
      <c r="AF9" s="1"/>
      <c r="AG9" s="1"/>
    </row>
    <row r="10" spans="2:33"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9"/>
      <c r="AA10" s="11" t="str">
        <f t="shared" ca="1" si="2"/>
        <v/>
      </c>
      <c r="AB10" s="2" t="s">
        <v>44</v>
      </c>
      <c r="AC10" s="2"/>
      <c r="AD10" s="2"/>
      <c r="AE10" s="2"/>
      <c r="AF10" s="1"/>
      <c r="AG10" s="1"/>
    </row>
    <row r="11" spans="2:33" outlineLevel="1">
      <c r="B11" s="25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9"/>
      <c r="AA11" s="11" t="str">
        <f t="shared" ca="1" si="2"/>
        <v/>
      </c>
      <c r="AB11" s="2" t="s">
        <v>44</v>
      </c>
      <c r="AC11" s="2"/>
      <c r="AD11" s="2"/>
      <c r="AE11" s="2"/>
      <c r="AF11" s="1"/>
      <c r="AG11" s="1"/>
    </row>
    <row r="12" spans="2:33" outlineLevel="1">
      <c r="B12" s="25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9"/>
      <c r="AA12" s="11" t="str">
        <f t="shared" ca="1" si="2"/>
        <v/>
      </c>
      <c r="AB12" s="2" t="s">
        <v>44</v>
      </c>
      <c r="AC12" s="2"/>
      <c r="AD12" s="2"/>
      <c r="AE12" s="2"/>
      <c r="AF12" s="1"/>
      <c r="AG12" s="1"/>
    </row>
    <row r="13" spans="2:33" outlineLevel="2">
      <c r="B13" s="25"/>
      <c r="C13" s="24"/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9"/>
      <c r="AA13" s="11" t="str">
        <f t="shared" ca="1" si="2"/>
        <v/>
      </c>
      <c r="AB13" s="2" t="s">
        <v>44</v>
      </c>
      <c r="AC13" s="2"/>
      <c r="AD13" s="2"/>
      <c r="AE13" s="2"/>
      <c r="AF13" s="1"/>
      <c r="AG13" s="1"/>
    </row>
    <row r="14" spans="2:33" outlineLevel="2" collapsed="1">
      <c r="B14" s="25"/>
      <c r="C14" s="24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9"/>
      <c r="AA14" s="11" t="str">
        <f t="shared" ca="1" si="2"/>
        <v/>
      </c>
      <c r="AB14" s="2" t="s">
        <v>44</v>
      </c>
      <c r="AC14" s="2"/>
      <c r="AD14" s="2"/>
      <c r="AE14" s="2"/>
      <c r="AF14" s="1"/>
      <c r="AG14" s="1"/>
    </row>
    <row r="15" spans="2:33" hidden="1" outlineLevel="3">
      <c r="B15" s="25"/>
      <c r="C15" s="24"/>
      <c r="D15" s="24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9"/>
      <c r="AA15" s="11" t="str">
        <f t="shared" ca="1" si="2"/>
        <v/>
      </c>
      <c r="AB15" s="2" t="s">
        <v>44</v>
      </c>
      <c r="AC15" s="2"/>
      <c r="AD15" s="2"/>
      <c r="AE15" s="2"/>
      <c r="AF15" s="1"/>
      <c r="AG15" s="1"/>
    </row>
    <row r="16" spans="2:33" hidden="1" outlineLevel="3">
      <c r="B16" s="25"/>
      <c r="C16" s="24"/>
      <c r="D16" s="24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/>
      <c r="AA16" s="11" t="str">
        <f t="shared" ca="1" si="2"/>
        <v/>
      </c>
      <c r="AB16" s="2" t="s">
        <v>44</v>
      </c>
      <c r="AC16" s="2"/>
      <c r="AD16" s="2"/>
      <c r="AE16" s="2"/>
      <c r="AF16" s="1"/>
      <c r="AG16" s="1"/>
    </row>
    <row r="17" spans="2:33" hidden="1" outlineLevel="4">
      <c r="B17" s="25"/>
      <c r="C17" s="24"/>
      <c r="D17" s="24"/>
      <c r="E17" s="24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9"/>
      <c r="AA17" s="11" t="str">
        <f t="shared" ca="1" si="2"/>
        <v/>
      </c>
      <c r="AB17" s="2" t="s">
        <v>44</v>
      </c>
      <c r="AC17" s="2"/>
      <c r="AD17" s="2"/>
      <c r="AE17" s="2"/>
      <c r="AF17" s="1"/>
      <c r="AG17" s="1"/>
    </row>
    <row r="18" spans="2:33" hidden="1" outlineLevel="4">
      <c r="B18" s="25"/>
      <c r="C18" s="24"/>
      <c r="D18" s="24"/>
      <c r="E18" s="24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9"/>
      <c r="AA18" s="11" t="str">
        <f t="shared" ca="1" si="2"/>
        <v/>
      </c>
      <c r="AB18" s="2" t="s">
        <v>44</v>
      </c>
      <c r="AC18" s="2"/>
      <c r="AD18" s="2"/>
      <c r="AE18" s="2"/>
      <c r="AF18" s="1"/>
      <c r="AG18" s="1"/>
    </row>
    <row r="19" spans="2:33" hidden="1" outlineLevel="5">
      <c r="B19" s="25"/>
      <c r="C19" s="24"/>
      <c r="D19" s="24"/>
      <c r="E19" s="24"/>
      <c r="F19" s="24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9"/>
      <c r="AA19" s="11" t="str">
        <f t="shared" ca="1" si="2"/>
        <v/>
      </c>
      <c r="AB19" s="2" t="s">
        <v>44</v>
      </c>
      <c r="AC19" s="2"/>
      <c r="AD19" s="2"/>
      <c r="AE19" s="2"/>
      <c r="AF19" s="1"/>
      <c r="AG19" s="1"/>
    </row>
    <row r="20" spans="2:33" hidden="1" outlineLevel="5">
      <c r="B20" s="25"/>
      <c r="C20" s="24"/>
      <c r="D20" s="24"/>
      <c r="E20" s="24"/>
      <c r="F20" s="2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9"/>
      <c r="AA20" s="11" t="str">
        <f t="shared" ca="1" si="2"/>
        <v/>
      </c>
      <c r="AB20" s="2" t="s">
        <v>44</v>
      </c>
      <c r="AC20" s="2"/>
      <c r="AD20" s="2"/>
      <c r="AE20" s="2"/>
      <c r="AF20" s="1"/>
      <c r="AG20" s="1"/>
    </row>
    <row r="21" spans="2:33" hidden="1" outlineLevel="6">
      <c r="B21" s="25"/>
      <c r="C21" s="24"/>
      <c r="D21" s="24"/>
      <c r="E21" s="24"/>
      <c r="F21" s="24"/>
      <c r="G21" s="24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9"/>
      <c r="AA21" s="11" t="str">
        <f t="shared" ref="AA21:AA59" ca="1" si="3">IFERROR(OFFSET(A21,0,MATCH("",B21:Z21,-1)),"")</f>
        <v/>
      </c>
      <c r="AB21" s="2" t="s">
        <v>44</v>
      </c>
      <c r="AC21" s="2"/>
      <c r="AD21" s="2"/>
      <c r="AE21" s="2"/>
      <c r="AF21" s="1"/>
      <c r="AG21" s="1"/>
    </row>
    <row r="22" spans="2:33" hidden="1" outlineLevel="6">
      <c r="B22" s="25"/>
      <c r="C22" s="24"/>
      <c r="D22" s="24"/>
      <c r="E22" s="24"/>
      <c r="F22" s="24"/>
      <c r="G22" s="24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11" t="str">
        <f t="shared" ca="1" si="3"/>
        <v/>
      </c>
      <c r="AB22" s="2" t="s">
        <v>44</v>
      </c>
      <c r="AC22" s="2"/>
      <c r="AD22" s="2"/>
      <c r="AE22" s="2"/>
      <c r="AF22" s="1"/>
      <c r="AG22" s="1"/>
    </row>
    <row r="23" spans="2:33" hidden="1" outlineLevel="7">
      <c r="B23" s="25"/>
      <c r="C23" s="24"/>
      <c r="D23" s="24"/>
      <c r="E23" s="24"/>
      <c r="F23" s="24"/>
      <c r="G23" s="24"/>
      <c r="H23" s="24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9"/>
      <c r="AA23" s="11" t="str">
        <f t="shared" ca="1" si="3"/>
        <v/>
      </c>
      <c r="AB23" s="2" t="s">
        <v>44</v>
      </c>
      <c r="AC23" s="2"/>
      <c r="AD23" s="2"/>
      <c r="AE23" s="2"/>
      <c r="AF23" s="1"/>
      <c r="AG23" s="1"/>
    </row>
    <row r="24" spans="2:33" hidden="1" outlineLevel="7">
      <c r="B24" s="25"/>
      <c r="C24" s="24"/>
      <c r="D24" s="24"/>
      <c r="E24" s="24"/>
      <c r="F24" s="24"/>
      <c r="G24" s="24"/>
      <c r="H24" s="24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9"/>
      <c r="AA24" s="11" t="str">
        <f t="shared" ca="1" si="3"/>
        <v/>
      </c>
      <c r="AB24" s="2" t="s">
        <v>44</v>
      </c>
      <c r="AC24" s="2"/>
      <c r="AD24" s="2"/>
      <c r="AE24" s="2"/>
      <c r="AF24" s="1"/>
      <c r="AG24" s="1"/>
    </row>
    <row r="25" spans="2:33" hidden="1" outlineLevel="6">
      <c r="B25" s="25"/>
      <c r="C25" s="24"/>
      <c r="D25" s="24"/>
      <c r="E25" s="24"/>
      <c r="F25" s="24"/>
      <c r="G25" s="24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9"/>
      <c r="AA25" s="11" t="str">
        <f t="shared" ca="1" si="3"/>
        <v/>
      </c>
      <c r="AB25" s="2" t="s">
        <v>44</v>
      </c>
      <c r="AC25" s="2"/>
      <c r="AD25" s="2"/>
      <c r="AE25" s="2"/>
      <c r="AF25" s="1"/>
      <c r="AG25" s="1"/>
    </row>
    <row r="26" spans="2:33" hidden="1" outlineLevel="5">
      <c r="B26" s="25"/>
      <c r="C26" s="24"/>
      <c r="D26" s="24"/>
      <c r="E26" s="24"/>
      <c r="F26" s="24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8"/>
      <c r="Y26" s="28"/>
      <c r="Z26" s="29"/>
      <c r="AA26" s="11" t="str">
        <f t="shared" ca="1" si="3"/>
        <v/>
      </c>
      <c r="AB26" s="2" t="s">
        <v>44</v>
      </c>
      <c r="AC26" s="2"/>
      <c r="AD26" s="2"/>
      <c r="AE26" s="2"/>
      <c r="AF26" s="1"/>
      <c r="AG26" s="1"/>
    </row>
    <row r="27" spans="2:33" hidden="1" outlineLevel="4">
      <c r="B27" s="25"/>
      <c r="C27" s="24"/>
      <c r="D27" s="24"/>
      <c r="E27" s="24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8"/>
      <c r="Y27" s="28"/>
      <c r="Z27" s="29"/>
      <c r="AA27" s="11" t="str">
        <f t="shared" ca="1" si="3"/>
        <v/>
      </c>
      <c r="AB27" s="2" t="s">
        <v>44</v>
      </c>
      <c r="AC27" s="2"/>
      <c r="AD27" s="2"/>
      <c r="AE27" s="2"/>
      <c r="AF27" s="1"/>
      <c r="AG27" s="1"/>
    </row>
    <row r="28" spans="2:33" hidden="1" outlineLevel="3">
      <c r="B28" s="25"/>
      <c r="C28" s="24"/>
      <c r="D28" s="24"/>
      <c r="E28" s="28"/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8"/>
      <c r="Y28" s="28"/>
      <c r="Z28" s="29"/>
      <c r="AA28" s="11" t="str">
        <f t="shared" ca="1" si="3"/>
        <v/>
      </c>
      <c r="AB28" s="2" t="s">
        <v>44</v>
      </c>
      <c r="AC28" s="2"/>
      <c r="AD28" s="2"/>
      <c r="AE28" s="2"/>
      <c r="AF28" s="1"/>
      <c r="AG28" s="1"/>
    </row>
    <row r="29" spans="2:33" hidden="1" outlineLevel="3">
      <c r="B29" s="25"/>
      <c r="C29" s="24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9"/>
      <c r="AA29" s="11" t="str">
        <f t="shared" ca="1" si="3"/>
        <v/>
      </c>
      <c r="AB29" s="2" t="s">
        <v>44</v>
      </c>
      <c r="AC29" s="2"/>
      <c r="AD29" s="2"/>
      <c r="AE29" s="2"/>
      <c r="AF29" s="1"/>
      <c r="AG29" s="1"/>
    </row>
    <row r="30" spans="2:33" outlineLevel="2">
      <c r="B30" s="25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9"/>
      <c r="AA30" s="11" t="str">
        <f t="shared" ca="1" si="3"/>
        <v/>
      </c>
      <c r="AB30" s="2" t="s">
        <v>44</v>
      </c>
      <c r="AC30" s="2"/>
      <c r="AD30" s="2"/>
      <c r="AE30" s="2"/>
      <c r="AF30" s="1"/>
      <c r="AG30" s="1"/>
    </row>
    <row r="31" spans="2:33">
      <c r="B31" s="27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8"/>
      <c r="Y31" s="28"/>
      <c r="Z31" s="29"/>
      <c r="AA31" s="11" t="str">
        <f t="shared" ca="1" si="3"/>
        <v/>
      </c>
      <c r="AB31" s="2" t="s">
        <v>44</v>
      </c>
      <c r="AC31" s="2"/>
      <c r="AD31" s="2"/>
      <c r="AE31" s="2"/>
      <c r="AF31" s="1"/>
      <c r="AG31" s="1"/>
    </row>
    <row r="34" ht="15" customHeight="1"/>
  </sheetData>
  <mergeCells count="32">
    <mergeCell ref="G26:Z26"/>
    <mergeCell ref="F27:Z27"/>
    <mergeCell ref="E28:Z28"/>
    <mergeCell ref="D29:Z29"/>
    <mergeCell ref="C30:Z30"/>
    <mergeCell ref="B31:Z31"/>
    <mergeCell ref="G20:Z20"/>
    <mergeCell ref="H21:Z21"/>
    <mergeCell ref="H22:Z22"/>
    <mergeCell ref="I23:Z23"/>
    <mergeCell ref="I24:Z24"/>
    <mergeCell ref="H25:Z25"/>
    <mergeCell ref="D14:Z14"/>
    <mergeCell ref="E15:Z15"/>
    <mergeCell ref="E16:Z16"/>
    <mergeCell ref="F17:Z17"/>
    <mergeCell ref="F18:Z18"/>
    <mergeCell ref="G19:Z19"/>
    <mergeCell ref="C8:Z8"/>
    <mergeCell ref="B9:Z9"/>
    <mergeCell ref="B10:Z10"/>
    <mergeCell ref="C11:Z11"/>
    <mergeCell ref="C12:Z12"/>
    <mergeCell ref="D13:Z13"/>
    <mergeCell ref="B4:Z4"/>
    <mergeCell ref="C5:Z5"/>
    <mergeCell ref="C6:Z6"/>
    <mergeCell ref="C7:Z7"/>
    <mergeCell ref="B2:Z2"/>
    <mergeCell ref="B3:Z3"/>
    <mergeCell ref="B1:Z1"/>
    <mergeCell ref="AB1:AE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outlinePr summaryBelow="0" summaryRight="0"/>
  </sheetPr>
  <dimension ref="B1:AG28"/>
  <sheetViews>
    <sheetView workbookViewId="0">
      <selection activeCell="AF3" sqref="AF3"/>
    </sheetView>
  </sheetViews>
  <sheetFormatPr baseColWidth="10" defaultColWidth="9.140625" defaultRowHeight="15" outlineLevelRow="7" outlineLevelCol="1"/>
  <cols>
    <col min="1" max="26" width="2.85546875" customWidth="1"/>
    <col min="27" max="27" width="50" customWidth="1" collapsed="1"/>
    <col min="28" max="28" width="16.85546875" hidden="1" customWidth="1" outlineLevel="1"/>
    <col min="29" max="29" width="47.85546875" hidden="1" customWidth="1" outlineLevel="1"/>
    <col min="30" max="30" width="20.42578125" hidden="1" customWidth="1" outlineLevel="1"/>
    <col min="31" max="31" width="44.7109375" hidden="1" customWidth="1" outlineLevel="1"/>
    <col min="32" max="32" width="65.140625" bestFit="1" customWidth="1"/>
    <col min="33" max="33" width="46" customWidth="1"/>
    <col min="34" max="34" width="68.140625" customWidth="1"/>
  </cols>
  <sheetData>
    <row r="1" spans="2:33">
      <c r="B1" s="36" t="s">
        <v>17</v>
      </c>
      <c r="C1" s="3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10" t="s">
        <v>43</v>
      </c>
      <c r="AB1" s="30" t="s">
        <v>16</v>
      </c>
      <c r="AC1" s="31"/>
      <c r="AD1" s="31"/>
      <c r="AE1" s="32"/>
      <c r="AF1" s="26" t="s">
        <v>15</v>
      </c>
      <c r="AG1" s="26" t="s">
        <v>14</v>
      </c>
    </row>
    <row r="2" spans="2:33" ht="219" customHeight="1">
      <c r="B2" s="27" t="s">
        <v>128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28"/>
      <c r="Y2" s="28"/>
      <c r="Z2" s="29"/>
      <c r="AA2" s="11" t="str">
        <f t="shared" ref="AA2:AA25" ca="1" si="0">IFERROR(OFFSET(A2,0,MATCH("",B2:Z2,-1)),"")</f>
        <v/>
      </c>
      <c r="AB2" s="2" t="s">
        <v>115</v>
      </c>
      <c r="AC2" s="5" t="s">
        <v>116</v>
      </c>
      <c r="AD2" s="2"/>
      <c r="AE2" s="2"/>
      <c r="AF2" s="1" t="s">
        <v>129</v>
      </c>
      <c r="AG2" s="1"/>
    </row>
    <row r="3" spans="2:33" collapsed="1">
      <c r="B3" s="27" t="s">
        <v>110</v>
      </c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28"/>
      <c r="Y3" s="28"/>
      <c r="Z3" s="29"/>
      <c r="AA3" s="11" t="str">
        <f t="shared" ca="1" si="0"/>
        <v xml:space="preserve">
</v>
      </c>
      <c r="AB3" s="2" t="s">
        <v>44</v>
      </c>
      <c r="AC3" s="2"/>
      <c r="AD3" s="2"/>
      <c r="AE3" s="2"/>
      <c r="AF3" s="1"/>
      <c r="AG3" s="1"/>
    </row>
    <row r="4" spans="2:33">
      <c r="B4" s="27"/>
      <c r="C4" s="28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28"/>
      <c r="Y4" s="28"/>
      <c r="Z4" s="29"/>
      <c r="AA4" s="11" t="str">
        <f t="shared" ca="1" si="0"/>
        <v/>
      </c>
      <c r="AB4" s="2" t="s">
        <v>44</v>
      </c>
      <c r="AC4" s="2"/>
      <c r="AD4" s="2"/>
      <c r="AE4" s="2"/>
      <c r="AF4" s="1"/>
      <c r="AG4" s="1"/>
    </row>
    <row r="5" spans="2:33" outlineLevel="1">
      <c r="B5" s="25"/>
      <c r="C5" s="28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9"/>
      <c r="AA5" s="11" t="str">
        <f t="shared" ca="1" si="0"/>
        <v/>
      </c>
      <c r="AB5" s="2" t="s">
        <v>44</v>
      </c>
      <c r="AC5" s="2"/>
      <c r="AD5" s="2"/>
      <c r="AE5" s="2"/>
      <c r="AF5" s="1"/>
      <c r="AG5" s="1"/>
    </row>
    <row r="6" spans="2:33" outlineLevel="1">
      <c r="B6" s="25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9"/>
      <c r="AA6" s="11" t="str">
        <f t="shared" ca="1" si="0"/>
        <v/>
      </c>
      <c r="AB6" s="2" t="s">
        <v>44</v>
      </c>
      <c r="AC6" s="2"/>
      <c r="AD6" s="2"/>
      <c r="AE6" s="2"/>
      <c r="AF6" s="1"/>
      <c r="AG6" s="1"/>
    </row>
    <row r="7" spans="2:33" outlineLevel="2">
      <c r="B7" s="25"/>
      <c r="C7" s="24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28"/>
      <c r="Z7" s="29"/>
      <c r="AA7" s="11" t="str">
        <f t="shared" ca="1" si="0"/>
        <v/>
      </c>
      <c r="AB7" s="2" t="s">
        <v>44</v>
      </c>
      <c r="AC7" s="2"/>
      <c r="AD7" s="2"/>
      <c r="AE7" s="2"/>
      <c r="AF7" s="1"/>
      <c r="AG7" s="1"/>
    </row>
    <row r="8" spans="2:33" outlineLevel="2" collapsed="1">
      <c r="B8" s="25"/>
      <c r="C8" s="24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9"/>
      <c r="AA8" s="11" t="str">
        <f t="shared" ca="1" si="0"/>
        <v/>
      </c>
      <c r="AB8" s="2" t="s">
        <v>44</v>
      </c>
      <c r="AC8" s="2"/>
      <c r="AD8" s="2"/>
      <c r="AE8" s="2"/>
      <c r="AF8" s="1"/>
      <c r="AG8" s="1"/>
    </row>
    <row r="9" spans="2:33" hidden="1" outlineLevel="3">
      <c r="B9" s="25"/>
      <c r="C9" s="24"/>
      <c r="D9" s="24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28"/>
      <c r="Y9" s="28"/>
      <c r="Z9" s="29"/>
      <c r="AA9" s="11" t="str">
        <f t="shared" ca="1" si="0"/>
        <v/>
      </c>
      <c r="AB9" s="2" t="s">
        <v>44</v>
      </c>
      <c r="AC9" s="2"/>
      <c r="AD9" s="2"/>
      <c r="AE9" s="2"/>
      <c r="AF9" s="1"/>
      <c r="AG9" s="1"/>
    </row>
    <row r="10" spans="2:33" hidden="1" outlineLevel="3">
      <c r="B10" s="25"/>
      <c r="C10" s="24"/>
      <c r="D10" s="24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29"/>
      <c r="AA10" s="11" t="str">
        <f t="shared" ca="1" si="0"/>
        <v/>
      </c>
      <c r="AB10" s="2" t="s">
        <v>44</v>
      </c>
      <c r="AC10" s="2"/>
      <c r="AD10" s="2"/>
      <c r="AE10" s="2"/>
      <c r="AF10" s="1"/>
      <c r="AG10" s="1"/>
    </row>
    <row r="11" spans="2:33" hidden="1" outlineLevel="4">
      <c r="B11" s="25"/>
      <c r="C11" s="24"/>
      <c r="D11" s="24"/>
      <c r="E11" s="24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28"/>
      <c r="Z11" s="29"/>
      <c r="AA11" s="11" t="str">
        <f t="shared" ca="1" si="0"/>
        <v/>
      </c>
      <c r="AB11" s="2" t="s">
        <v>44</v>
      </c>
      <c r="AC11" s="2"/>
      <c r="AD11" s="2"/>
      <c r="AE11" s="2"/>
      <c r="AF11" s="1"/>
      <c r="AG11" s="1"/>
    </row>
    <row r="12" spans="2:33" hidden="1" outlineLevel="4">
      <c r="B12" s="25"/>
      <c r="C12" s="24"/>
      <c r="D12" s="24"/>
      <c r="E12" s="24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8"/>
      <c r="Y12" s="28"/>
      <c r="Z12" s="29"/>
      <c r="AA12" s="11" t="str">
        <f t="shared" ca="1" si="0"/>
        <v/>
      </c>
      <c r="AB12" s="2" t="s">
        <v>44</v>
      </c>
      <c r="AC12" s="2"/>
      <c r="AD12" s="2"/>
      <c r="AE12" s="2"/>
      <c r="AF12" s="1"/>
      <c r="AG12" s="1"/>
    </row>
    <row r="13" spans="2:33" hidden="1" outlineLevel="5">
      <c r="B13" s="25"/>
      <c r="C13" s="24"/>
      <c r="D13" s="24"/>
      <c r="E13" s="24"/>
      <c r="F13" s="24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28"/>
      <c r="Z13" s="29"/>
      <c r="AA13" s="11" t="str">
        <f t="shared" ca="1" si="0"/>
        <v/>
      </c>
      <c r="AB13" s="2" t="s">
        <v>44</v>
      </c>
      <c r="AC13" s="2"/>
      <c r="AD13" s="2"/>
      <c r="AE13" s="2"/>
      <c r="AF13" s="1"/>
      <c r="AG13" s="1"/>
    </row>
    <row r="14" spans="2:33" hidden="1" outlineLevel="5">
      <c r="B14" s="25"/>
      <c r="C14" s="24"/>
      <c r="D14" s="24"/>
      <c r="E14" s="24"/>
      <c r="F14" s="24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8"/>
      <c r="Y14" s="28"/>
      <c r="Z14" s="29"/>
      <c r="AA14" s="11" t="str">
        <f t="shared" ca="1" si="0"/>
        <v/>
      </c>
      <c r="AB14" s="2" t="s">
        <v>44</v>
      </c>
      <c r="AC14" s="2"/>
      <c r="AD14" s="2"/>
      <c r="AE14" s="2"/>
      <c r="AF14" s="1"/>
      <c r="AG14" s="1"/>
    </row>
    <row r="15" spans="2:33" hidden="1" outlineLevel="6">
      <c r="B15" s="25"/>
      <c r="C15" s="24"/>
      <c r="D15" s="24"/>
      <c r="E15" s="24"/>
      <c r="F15" s="24"/>
      <c r="G15" s="24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8"/>
      <c r="Y15" s="28"/>
      <c r="Z15" s="29"/>
      <c r="AA15" s="11" t="str">
        <f t="shared" ca="1" si="0"/>
        <v/>
      </c>
      <c r="AB15" s="2" t="s">
        <v>44</v>
      </c>
      <c r="AC15" s="2"/>
      <c r="AD15" s="2"/>
      <c r="AE15" s="2"/>
      <c r="AF15" s="1"/>
      <c r="AG15" s="1"/>
    </row>
    <row r="16" spans="2:33" hidden="1" outlineLevel="6">
      <c r="B16" s="25"/>
      <c r="C16" s="24"/>
      <c r="D16" s="24"/>
      <c r="E16" s="24"/>
      <c r="F16" s="24"/>
      <c r="G16" s="24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9"/>
      <c r="AA16" s="11" t="str">
        <f t="shared" ca="1" si="0"/>
        <v/>
      </c>
      <c r="AB16" s="2" t="s">
        <v>44</v>
      </c>
      <c r="AC16" s="2"/>
      <c r="AD16" s="2"/>
      <c r="AE16" s="2"/>
      <c r="AF16" s="1"/>
      <c r="AG16" s="1"/>
    </row>
    <row r="17" spans="2:33" hidden="1" outlineLevel="7">
      <c r="B17" s="25"/>
      <c r="C17" s="24"/>
      <c r="D17" s="24"/>
      <c r="E17" s="24"/>
      <c r="F17" s="24"/>
      <c r="G17" s="24"/>
      <c r="H17" s="24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8"/>
      <c r="Y17" s="28"/>
      <c r="Z17" s="29"/>
      <c r="AA17" s="11" t="str">
        <f t="shared" ca="1" si="0"/>
        <v/>
      </c>
      <c r="AB17" s="2" t="s">
        <v>44</v>
      </c>
      <c r="AC17" s="2"/>
      <c r="AD17" s="2"/>
      <c r="AE17" s="2"/>
      <c r="AF17" s="1"/>
      <c r="AG17" s="1"/>
    </row>
    <row r="18" spans="2:33" hidden="1" outlineLevel="7">
      <c r="B18" s="25"/>
      <c r="C18" s="24"/>
      <c r="D18" s="24"/>
      <c r="E18" s="24"/>
      <c r="F18" s="24"/>
      <c r="G18" s="24"/>
      <c r="H18" s="24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9"/>
      <c r="AA18" s="11" t="str">
        <f t="shared" ca="1" si="0"/>
        <v/>
      </c>
      <c r="AB18" s="2" t="s">
        <v>44</v>
      </c>
      <c r="AC18" s="2"/>
      <c r="AD18" s="2"/>
      <c r="AE18" s="2"/>
      <c r="AF18" s="1"/>
      <c r="AG18" s="1"/>
    </row>
    <row r="19" spans="2:33" hidden="1" outlineLevel="6">
      <c r="B19" s="25"/>
      <c r="C19" s="24"/>
      <c r="D19" s="24"/>
      <c r="E19" s="24"/>
      <c r="F19" s="24"/>
      <c r="G19" s="24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8"/>
      <c r="Y19" s="28"/>
      <c r="Z19" s="29"/>
      <c r="AA19" s="11" t="str">
        <f t="shared" ca="1" si="0"/>
        <v/>
      </c>
      <c r="AB19" s="2" t="s">
        <v>44</v>
      </c>
      <c r="AC19" s="2"/>
      <c r="AD19" s="2"/>
      <c r="AE19" s="2"/>
      <c r="AF19" s="1"/>
      <c r="AG19" s="1"/>
    </row>
    <row r="20" spans="2:33" hidden="1" outlineLevel="5">
      <c r="B20" s="25"/>
      <c r="C20" s="24"/>
      <c r="D20" s="24"/>
      <c r="E20" s="24"/>
      <c r="F20" s="24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8"/>
      <c r="Y20" s="28"/>
      <c r="Z20" s="29"/>
      <c r="AA20" s="11" t="str">
        <f t="shared" ca="1" si="0"/>
        <v/>
      </c>
      <c r="AB20" s="2" t="s">
        <v>44</v>
      </c>
      <c r="AC20" s="2"/>
      <c r="AD20" s="2"/>
      <c r="AE20" s="2"/>
      <c r="AF20" s="1"/>
      <c r="AG20" s="1"/>
    </row>
    <row r="21" spans="2:33" hidden="1" outlineLevel="4">
      <c r="B21" s="25"/>
      <c r="C21" s="24"/>
      <c r="D21" s="24"/>
      <c r="E21" s="24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9"/>
      <c r="AA21" s="11" t="str">
        <f t="shared" ca="1" si="0"/>
        <v/>
      </c>
      <c r="AB21" s="2" t="s">
        <v>44</v>
      </c>
      <c r="AC21" s="2"/>
      <c r="AD21" s="2"/>
      <c r="AE21" s="2"/>
      <c r="AF21" s="1"/>
      <c r="AG21" s="1"/>
    </row>
    <row r="22" spans="2:33" hidden="1" outlineLevel="3">
      <c r="B22" s="25"/>
      <c r="C22" s="24"/>
      <c r="D22" s="24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8"/>
      <c r="Y22" s="28"/>
      <c r="Z22" s="29"/>
      <c r="AA22" s="11" t="str">
        <f t="shared" ca="1" si="0"/>
        <v/>
      </c>
      <c r="AB22" s="2" t="s">
        <v>44</v>
      </c>
      <c r="AC22" s="2"/>
      <c r="AD22" s="2"/>
      <c r="AE22" s="2"/>
      <c r="AF22" s="1"/>
      <c r="AG22" s="1"/>
    </row>
    <row r="23" spans="2:33" hidden="1" outlineLevel="3">
      <c r="B23" s="25"/>
      <c r="C23" s="24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8"/>
      <c r="Y23" s="28"/>
      <c r="Z23" s="29"/>
      <c r="AA23" s="11" t="str">
        <f t="shared" ca="1" si="0"/>
        <v/>
      </c>
      <c r="AB23" s="2" t="s">
        <v>44</v>
      </c>
      <c r="AC23" s="2"/>
      <c r="AD23" s="2"/>
      <c r="AE23" s="2"/>
      <c r="AF23" s="1"/>
      <c r="AG23" s="1"/>
    </row>
    <row r="24" spans="2:33" outlineLevel="2">
      <c r="B24" s="25"/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9"/>
      <c r="AA24" s="11" t="str">
        <f t="shared" ca="1" si="0"/>
        <v/>
      </c>
      <c r="AB24" s="2" t="s">
        <v>44</v>
      </c>
      <c r="AC24" s="2"/>
      <c r="AD24" s="2"/>
      <c r="AE24" s="2"/>
      <c r="AF24" s="1"/>
      <c r="AG24" s="1"/>
    </row>
    <row r="25" spans="2:33">
      <c r="B25" s="27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8"/>
      <c r="Y25" s="28"/>
      <c r="Z25" s="29"/>
      <c r="AA25" s="11" t="str">
        <f t="shared" ca="1" si="0"/>
        <v/>
      </c>
      <c r="AB25" s="2" t="s">
        <v>44</v>
      </c>
      <c r="AC25" s="2"/>
      <c r="AD25" s="2"/>
      <c r="AE25" s="2"/>
      <c r="AF25" s="1"/>
      <c r="AG25" s="1"/>
    </row>
    <row r="28" spans="2:33" ht="15" customHeight="1"/>
  </sheetData>
  <mergeCells count="26">
    <mergeCell ref="C24:Z24"/>
    <mergeCell ref="B25:Z25"/>
    <mergeCell ref="I18:Z18"/>
    <mergeCell ref="H19:Z19"/>
    <mergeCell ref="G20:Z20"/>
    <mergeCell ref="F21:Z21"/>
    <mergeCell ref="E22:Z22"/>
    <mergeCell ref="D23:Z23"/>
    <mergeCell ref="F12:Z12"/>
    <mergeCell ref="G13:Z13"/>
    <mergeCell ref="G14:Z14"/>
    <mergeCell ref="H15:Z15"/>
    <mergeCell ref="H16:Z16"/>
    <mergeCell ref="I17:Z17"/>
    <mergeCell ref="C6:Z6"/>
    <mergeCell ref="D7:Z7"/>
    <mergeCell ref="D8:Z8"/>
    <mergeCell ref="E9:Z9"/>
    <mergeCell ref="E10:Z10"/>
    <mergeCell ref="F11:Z11"/>
    <mergeCell ref="B3:Z3"/>
    <mergeCell ref="B4:Z4"/>
    <mergeCell ref="C5:Z5"/>
    <mergeCell ref="B1:Z1"/>
    <mergeCell ref="AB1:AE1"/>
    <mergeCell ref="B2:Z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gcloud cheatsheet</vt:lpstr>
      <vt:lpstr>gsutil cheatsheet</vt:lpstr>
      <vt:lpstr>misc cheatsheet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2018-07-14T18:24:25Z</dcterms:modified>
</cp:coreProperties>
</file>