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3768AEA9-2D19-4AFA-9F84-79A794554FAC}" xr6:coauthVersionLast="45" xr6:coauthVersionMax="45" xr10:uidLastSave="{00000000-0000-0000-0000-000000000000}"/>
  <bookViews>
    <workbookView xWindow="2400" yWindow="345" windowWidth="15375" windowHeight="7875" activeTab="1" xr2:uid="{00000000-000D-0000-FFFF-FFFF00000000}"/>
  </bookViews>
  <sheets>
    <sheet name="Matriz" sheetId="1" r:id="rId1"/>
    <sheet name="Resultados2" sheetId="4" r:id="rId2"/>
  </sheets>
  <definedNames>
    <definedName name="A">Matriz!$B$1:$H$4</definedName>
    <definedName name="B">Matriz!$B$6:$H$9</definedName>
    <definedName name="costo_LS">Resultados2!$A$11</definedName>
    <definedName name="costo_sinLS">Resultados2!$J$11</definedName>
    <definedName name="l_LS">Resultados2!$B$6:$H$6</definedName>
    <definedName name="l_sinLS">Resultados2!$K$6:$Q$6</definedName>
    <definedName name="p_LS">Resultados2!$B$2:$H$2</definedName>
    <definedName name="p_sinLS">Resultados2!$K$2:$Q$2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4" l="1"/>
  <c r="M16" i="4"/>
  <c r="N16" i="4"/>
  <c r="O16" i="4"/>
  <c r="P16" i="4"/>
  <c r="Q16" i="4"/>
  <c r="L15" i="4"/>
  <c r="M15" i="4"/>
  <c r="N15" i="4"/>
  <c r="N17" i="4" s="1"/>
  <c r="O15" i="4"/>
  <c r="P15" i="4"/>
  <c r="Q15" i="4"/>
  <c r="K16" i="4"/>
  <c r="L14" i="4"/>
  <c r="M14" i="4"/>
  <c r="N14" i="4"/>
  <c r="O14" i="4"/>
  <c r="P14" i="4"/>
  <c r="Q14" i="4"/>
  <c r="K15" i="4"/>
  <c r="K14" i="4"/>
  <c r="O17" i="4" l="1"/>
  <c r="K17" i="4"/>
  <c r="Q17" i="4"/>
  <c r="M17" i="4"/>
  <c r="P17" i="4"/>
  <c r="L17" i="4"/>
</calcChain>
</file>

<file path=xl/sharedStrings.xml><?xml version="1.0" encoding="utf-8"?>
<sst xmlns="http://schemas.openxmlformats.org/spreadsheetml/2006/main" count="64" uniqueCount="16">
  <si>
    <t>G1</t>
  </si>
  <si>
    <t>G2</t>
  </si>
  <si>
    <t>G3</t>
  </si>
  <si>
    <t>S0</t>
  </si>
  <si>
    <t>S1</t>
  </si>
  <si>
    <t>S2</t>
  </si>
  <si>
    <t>S3</t>
  </si>
  <si>
    <t>S4</t>
  </si>
  <si>
    <t>S5</t>
  </si>
  <si>
    <t>S6</t>
  </si>
  <si>
    <t>L1</t>
  </si>
  <si>
    <t>L2</t>
  </si>
  <si>
    <t>L3</t>
  </si>
  <si>
    <t>Con seguridad N-1</t>
  </si>
  <si>
    <t>Con seguridad N-1 y LS</t>
  </si>
  <si>
    <t>COSTO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</si>
</sst>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/>
    <xf numFmtId="1" fontId="0" fillId="0" borderId="0" xfId="0" applyNumberFormat="1"/>
    <xf numFmtId="0" fontId="2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P6" sqref="P6"/>
    </sheetView>
  </sheetViews>
  <sheetFormatPr baseColWidth="10" defaultColWidth="8.85546875" defaultRowHeight="15" x14ac:dyDescent="0.25"/>
  <sheetData>
    <row r="1" spans="1:8" x14ac:dyDescent="0.25">
      <c r="A1" s="1"/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 s="1" t="s">
        <v>0</v>
      </c>
      <c r="B2" s="1">
        <v>1</v>
      </c>
      <c r="C2" s="1">
        <v>0</v>
      </c>
      <c r="D2" s="1">
        <v>1</v>
      </c>
      <c r="E2" s="1">
        <v>1</v>
      </c>
      <c r="F2" s="1">
        <v>1</v>
      </c>
      <c r="G2" s="1">
        <v>1</v>
      </c>
      <c r="H2" s="1">
        <v>1</v>
      </c>
    </row>
    <row r="3" spans="1:8" x14ac:dyDescent="0.25">
      <c r="A3" s="1" t="s">
        <v>1</v>
      </c>
      <c r="B3" s="1">
        <v>1</v>
      </c>
      <c r="C3" s="1">
        <v>1</v>
      </c>
      <c r="D3" s="1">
        <v>0</v>
      </c>
      <c r="E3" s="1">
        <v>1</v>
      </c>
      <c r="F3" s="1">
        <v>1</v>
      </c>
      <c r="G3" s="1">
        <v>1</v>
      </c>
      <c r="H3" s="1">
        <v>1</v>
      </c>
    </row>
    <row r="4" spans="1:8" x14ac:dyDescent="0.25">
      <c r="A4" s="1" t="s">
        <v>2</v>
      </c>
      <c r="B4" s="1">
        <v>1</v>
      </c>
      <c r="C4" s="1">
        <v>1</v>
      </c>
      <c r="D4" s="1">
        <v>1</v>
      </c>
      <c r="E4" s="1">
        <v>0</v>
      </c>
      <c r="F4" s="1">
        <v>1</v>
      </c>
      <c r="G4" s="1">
        <v>1</v>
      </c>
      <c r="H4" s="1">
        <v>1</v>
      </c>
    </row>
    <row r="6" spans="1:8" x14ac:dyDescent="0.25"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1" t="s">
        <v>9</v>
      </c>
    </row>
    <row r="7" spans="1:8" x14ac:dyDescent="0.25">
      <c r="A7" s="1" t="s">
        <v>10</v>
      </c>
      <c r="B7" s="1">
        <v>1</v>
      </c>
      <c r="C7" s="1">
        <v>1</v>
      </c>
      <c r="D7" s="1">
        <v>1</v>
      </c>
      <c r="E7" s="1">
        <v>1</v>
      </c>
      <c r="F7" s="1">
        <v>0</v>
      </c>
      <c r="G7" s="1">
        <v>1</v>
      </c>
      <c r="H7" s="1">
        <v>1</v>
      </c>
    </row>
    <row r="8" spans="1:8" x14ac:dyDescent="0.25">
      <c r="A8" s="1" t="s">
        <v>11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0</v>
      </c>
      <c r="H8" s="1">
        <v>1</v>
      </c>
    </row>
    <row r="9" spans="1:8" x14ac:dyDescent="0.25">
      <c r="A9" s="1" t="s">
        <v>12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A31A-81A6-4B08-9744-E031278DAA73}">
  <dimension ref="A1:Q17"/>
  <sheetViews>
    <sheetView tabSelected="1" zoomScale="90" zoomScaleNormal="90" workbookViewId="0">
      <selection activeCell="R8" sqref="R8"/>
    </sheetView>
  </sheetViews>
  <sheetFormatPr baseColWidth="10" defaultRowHeight="15" x14ac:dyDescent="0.25"/>
  <sheetData>
    <row r="1" spans="1:17" x14ac:dyDescent="0.25">
      <c r="A1" s="5" t="s">
        <v>14</v>
      </c>
      <c r="B1" s="6"/>
      <c r="C1" s="6"/>
      <c r="D1" s="6"/>
      <c r="E1" s="6"/>
      <c r="F1" s="6"/>
      <c r="G1" s="6"/>
      <c r="H1" s="7"/>
      <c r="I1" s="2"/>
      <c r="J1" s="5" t="s">
        <v>13</v>
      </c>
      <c r="K1" s="6"/>
      <c r="L1" s="6"/>
      <c r="M1" s="6"/>
      <c r="N1" s="6"/>
      <c r="O1" s="6"/>
      <c r="P1" s="6"/>
      <c r="Q1" s="7"/>
    </row>
    <row r="2" spans="1:17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</row>
    <row r="3" spans="1:17" x14ac:dyDescent="0.25">
      <c r="A3" t="s">
        <v>0</v>
      </c>
      <c r="B3">
        <v>100</v>
      </c>
      <c r="C3">
        <v>0</v>
      </c>
      <c r="D3">
        <v>100</v>
      </c>
      <c r="E3">
        <v>100</v>
      </c>
      <c r="F3">
        <v>89.999999999999986</v>
      </c>
      <c r="G3">
        <v>100</v>
      </c>
      <c r="H3">
        <v>50</v>
      </c>
      <c r="J3" t="s">
        <v>0</v>
      </c>
      <c r="K3" s="3">
        <v>100</v>
      </c>
      <c r="L3" s="3">
        <v>0</v>
      </c>
      <c r="M3" s="3">
        <v>100</v>
      </c>
      <c r="N3" s="3">
        <v>100</v>
      </c>
      <c r="O3" s="3">
        <v>100</v>
      </c>
      <c r="P3" s="3">
        <v>90</v>
      </c>
      <c r="Q3" s="3">
        <v>80</v>
      </c>
    </row>
    <row r="4" spans="1:17" x14ac:dyDescent="0.25">
      <c r="A4" t="s">
        <v>1</v>
      </c>
      <c r="B4">
        <v>90</v>
      </c>
      <c r="C4">
        <v>100.00000000000001</v>
      </c>
      <c r="D4">
        <v>0</v>
      </c>
      <c r="E4">
        <v>100</v>
      </c>
      <c r="F4">
        <v>100.00000000000001</v>
      </c>
      <c r="G4">
        <v>90</v>
      </c>
      <c r="H4">
        <v>90</v>
      </c>
      <c r="J4" t="s">
        <v>1</v>
      </c>
      <c r="K4" s="3">
        <v>100</v>
      </c>
      <c r="L4" s="3">
        <v>110</v>
      </c>
      <c r="M4" s="3">
        <v>0</v>
      </c>
      <c r="N4" s="3">
        <v>110</v>
      </c>
      <c r="O4" s="3">
        <v>100</v>
      </c>
      <c r="P4" s="3">
        <v>100</v>
      </c>
      <c r="Q4" s="3">
        <v>100</v>
      </c>
    </row>
    <row r="5" spans="1:17" x14ac:dyDescent="0.25">
      <c r="A5" t="s">
        <v>2</v>
      </c>
      <c r="B5">
        <v>10.000000000000007</v>
      </c>
      <c r="C5">
        <v>99.999999999999986</v>
      </c>
      <c r="D5">
        <v>100</v>
      </c>
      <c r="E5">
        <v>0</v>
      </c>
      <c r="F5">
        <v>10</v>
      </c>
      <c r="G5">
        <v>10</v>
      </c>
      <c r="H5">
        <v>60</v>
      </c>
      <c r="J5" t="s">
        <v>2</v>
      </c>
      <c r="K5" s="3">
        <v>10</v>
      </c>
      <c r="L5" s="3">
        <v>100</v>
      </c>
      <c r="M5" s="3">
        <v>110</v>
      </c>
      <c r="N5" s="3">
        <v>0</v>
      </c>
      <c r="O5" s="3">
        <v>10</v>
      </c>
      <c r="P5" s="3">
        <v>20</v>
      </c>
      <c r="Q5" s="3">
        <v>30</v>
      </c>
    </row>
    <row r="6" spans="1:17" x14ac:dyDescent="0.25"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K6" s="3" t="s">
        <v>3</v>
      </c>
      <c r="L6" s="3" t="s">
        <v>4</v>
      </c>
      <c r="M6" s="3" t="s">
        <v>5</v>
      </c>
      <c r="N6" s="3" t="s">
        <v>6</v>
      </c>
      <c r="O6" s="3" t="s">
        <v>7</v>
      </c>
      <c r="P6" s="3" t="s">
        <v>8</v>
      </c>
      <c r="Q6" s="3" t="s">
        <v>9</v>
      </c>
    </row>
    <row r="7" spans="1:17" x14ac:dyDescent="0.25">
      <c r="A7" t="s">
        <v>10</v>
      </c>
      <c r="B7" s="3">
        <v>36.666666666666664</v>
      </c>
      <c r="C7" s="3">
        <v>0</v>
      </c>
      <c r="D7" s="3">
        <v>0</v>
      </c>
      <c r="E7" s="3">
        <v>0</v>
      </c>
      <c r="F7" s="3">
        <v>0</v>
      </c>
      <c r="G7" s="3">
        <v>10</v>
      </c>
      <c r="H7" s="3">
        <v>50</v>
      </c>
      <c r="J7" t="s">
        <v>10</v>
      </c>
      <c r="K7" s="3">
        <v>10</v>
      </c>
      <c r="L7" s="3">
        <v>-26.666666666666671</v>
      </c>
      <c r="M7" s="3">
        <v>43.333333333333329</v>
      </c>
      <c r="N7" s="3">
        <v>6.6666666666666572</v>
      </c>
      <c r="O7" s="3">
        <v>0</v>
      </c>
      <c r="P7" s="3">
        <v>-40</v>
      </c>
      <c r="Q7" s="3">
        <v>50</v>
      </c>
    </row>
    <row r="8" spans="1:17" x14ac:dyDescent="0.25">
      <c r="A8" t="s">
        <v>11</v>
      </c>
      <c r="B8" s="3">
        <v>26.666666666666664</v>
      </c>
      <c r="C8" s="3">
        <v>1.4210854715202004E-14</v>
      </c>
      <c r="D8" s="3">
        <v>-100</v>
      </c>
      <c r="E8" s="3">
        <v>0</v>
      </c>
      <c r="F8" s="3">
        <v>1.4210854715202004E-14</v>
      </c>
      <c r="G8" s="3">
        <v>0</v>
      </c>
      <c r="H8" s="3">
        <v>40</v>
      </c>
      <c r="J8" t="s">
        <v>11</v>
      </c>
      <c r="K8" s="3">
        <v>50</v>
      </c>
      <c r="L8" s="3">
        <v>23.333333333333343</v>
      </c>
      <c r="M8" s="3">
        <v>-16.666666666666671</v>
      </c>
      <c r="N8" s="3">
        <v>56.666666666666671</v>
      </c>
      <c r="O8" s="3">
        <v>40</v>
      </c>
      <c r="P8" s="3">
        <v>0</v>
      </c>
      <c r="Q8" s="3">
        <v>90</v>
      </c>
    </row>
    <row r="9" spans="1:17" x14ac:dyDescent="0.25">
      <c r="A9" t="s">
        <v>12</v>
      </c>
      <c r="B9" s="3">
        <v>63.333333333333329</v>
      </c>
      <c r="C9" s="3">
        <v>0</v>
      </c>
      <c r="D9" s="3">
        <v>100</v>
      </c>
      <c r="E9" s="3">
        <v>100</v>
      </c>
      <c r="F9" s="3">
        <v>89.999999999999986</v>
      </c>
      <c r="G9" s="3">
        <v>90</v>
      </c>
      <c r="H9" s="3">
        <v>0</v>
      </c>
      <c r="J9" t="s">
        <v>12</v>
      </c>
      <c r="K9" s="3">
        <v>60</v>
      </c>
      <c r="L9" s="3">
        <v>-3.3333333333333286</v>
      </c>
      <c r="M9" s="3">
        <v>26.666666666666657</v>
      </c>
      <c r="N9" s="3">
        <v>63.333333333333329</v>
      </c>
      <c r="O9" s="3">
        <v>70</v>
      </c>
      <c r="P9" s="3">
        <v>100</v>
      </c>
      <c r="Q9" s="3">
        <v>0</v>
      </c>
    </row>
    <row r="11" spans="1:17" x14ac:dyDescent="0.25">
      <c r="A11" t="s">
        <v>15</v>
      </c>
      <c r="J11" t="s">
        <v>15</v>
      </c>
    </row>
    <row r="12" spans="1:17" x14ac:dyDescent="0.25">
      <c r="A12">
        <v>11100</v>
      </c>
      <c r="J12">
        <v>12157</v>
      </c>
    </row>
    <row r="14" spans="1:17" x14ac:dyDescent="0.25">
      <c r="J14">
        <v>30</v>
      </c>
      <c r="K14">
        <f>$J$14*K3</f>
        <v>3000</v>
      </c>
      <c r="L14">
        <f t="shared" ref="L14:Q14" si="0">$J$14*L3</f>
        <v>0</v>
      </c>
      <c r="M14">
        <f t="shared" si="0"/>
        <v>3000</v>
      </c>
      <c r="N14">
        <f t="shared" si="0"/>
        <v>3000</v>
      </c>
      <c r="O14">
        <f t="shared" si="0"/>
        <v>3000</v>
      </c>
      <c r="P14">
        <f t="shared" si="0"/>
        <v>2700</v>
      </c>
      <c r="Q14">
        <f t="shared" si="0"/>
        <v>2400</v>
      </c>
    </row>
    <row r="15" spans="1:17" x14ac:dyDescent="0.25">
      <c r="J15">
        <v>60</v>
      </c>
      <c r="K15">
        <f>$J$15*K4</f>
        <v>6000</v>
      </c>
      <c r="L15">
        <f t="shared" ref="L15:Q15" si="1">$J$15*L4</f>
        <v>6600</v>
      </c>
      <c r="M15">
        <f t="shared" si="1"/>
        <v>0</v>
      </c>
      <c r="N15">
        <f t="shared" si="1"/>
        <v>6600</v>
      </c>
      <c r="O15">
        <f t="shared" si="1"/>
        <v>6000</v>
      </c>
      <c r="P15">
        <f t="shared" si="1"/>
        <v>6000</v>
      </c>
      <c r="Q15">
        <f t="shared" si="1"/>
        <v>6000</v>
      </c>
    </row>
    <row r="16" spans="1:17" x14ac:dyDescent="0.25">
      <c r="J16">
        <v>120</v>
      </c>
      <c r="K16">
        <f>$J$16*K5</f>
        <v>1200</v>
      </c>
      <c r="L16">
        <f t="shared" ref="L16:Q16" si="2">$J$16*L5</f>
        <v>12000</v>
      </c>
      <c r="M16">
        <f t="shared" si="2"/>
        <v>13200</v>
      </c>
      <c r="N16">
        <f t="shared" si="2"/>
        <v>0</v>
      </c>
      <c r="O16">
        <f t="shared" si="2"/>
        <v>1200</v>
      </c>
      <c r="P16">
        <f t="shared" si="2"/>
        <v>2400</v>
      </c>
      <c r="Q16">
        <f t="shared" si="2"/>
        <v>3600</v>
      </c>
    </row>
    <row r="17" spans="11:17" x14ac:dyDescent="0.25">
      <c r="K17" s="4">
        <f>SUM(K14:K16)</f>
        <v>10200</v>
      </c>
      <c r="L17" s="4">
        <f t="shared" ref="L17:Q17" si="3">SUM(L14:L16)</f>
        <v>18600</v>
      </c>
      <c r="M17" s="4">
        <f t="shared" si="3"/>
        <v>16200</v>
      </c>
      <c r="N17" s="4">
        <f t="shared" si="3"/>
        <v>9600</v>
      </c>
      <c r="O17" s="4">
        <f t="shared" si="3"/>
        <v>10200</v>
      </c>
      <c r="P17" s="4">
        <f t="shared" si="3"/>
        <v>11100</v>
      </c>
      <c r="Q17" s="4">
        <f t="shared" si="3"/>
        <v>12000</v>
      </c>
    </row>
  </sheetData>
  <mergeCells count="2">
    <mergeCell ref="A1:H1"/>
    <mergeCell ref="J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8</vt:i4>
      </vt:variant>
    </vt:vector>
  </HeadingPairs>
  <TitlesOfParts>
    <vt:vector size="10" baseType="lpstr">
      <vt:lpstr>Matriz</vt:lpstr>
      <vt:lpstr>Resultados2</vt:lpstr>
      <vt:lpstr>A</vt:lpstr>
      <vt:lpstr>B</vt:lpstr>
      <vt:lpstr>costo_LS</vt:lpstr>
      <vt:lpstr>costo_sinLS</vt:lpstr>
      <vt:lpstr>l_LS</vt:lpstr>
      <vt:lpstr>l_sinLS</vt:lpstr>
      <vt:lpstr>p_LS</vt:lpstr>
      <vt:lpstr>p_sinLS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2019-12-07T19:35:16Z</dcterms:modified>
</cp:coreProperties>
</file>