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1\Desktop\Python Course\Ejercicios propios\NBA\"/>
    </mc:Choice>
  </mc:AlternateContent>
  <bookViews>
    <workbookView xWindow="0" yWindow="0" windowWidth="10704" windowHeight="4152" activeTab="1"/>
  </bookViews>
  <sheets>
    <sheet name="Last10" sheetId="1" r:id="rId1"/>
    <sheet name="Games" sheetId="2" r:id="rId2"/>
  </sheets>
  <definedNames>
    <definedName name="_xlnm._FilterDatabase" localSheetId="0" hidden="1">Last10!$D$1:$AE$31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F16" i="2" s="1"/>
  <c r="E15" i="2"/>
  <c r="F15" i="2" s="1"/>
  <c r="E12" i="2"/>
  <c r="F12" i="2" s="1"/>
  <c r="E11" i="2"/>
  <c r="C3" i="2"/>
  <c r="C20" i="2"/>
  <c r="C19" i="2"/>
  <c r="C16" i="2"/>
  <c r="C15" i="2"/>
  <c r="C12" i="2"/>
  <c r="C11" i="2"/>
  <c r="C8" i="2"/>
  <c r="C7" i="2"/>
  <c r="C4" i="2"/>
  <c r="E19" i="2" l="1"/>
  <c r="F19" i="2" s="1"/>
  <c r="E3" i="2"/>
  <c r="F3" i="2" s="1"/>
  <c r="E4" i="2"/>
  <c r="F4" i="2" s="1"/>
  <c r="E20" i="2"/>
  <c r="F20" i="2" s="1"/>
  <c r="F11" i="2"/>
  <c r="E7" i="2"/>
  <c r="F7" i="2" s="1"/>
  <c r="E8" i="2"/>
  <c r="F8" i="2" s="1"/>
</calcChain>
</file>

<file path=xl/sharedStrings.xml><?xml version="1.0" encoding="utf-8"?>
<sst xmlns="http://schemas.openxmlformats.org/spreadsheetml/2006/main" count="156" uniqueCount="93">
  <si>
    <t>Games</t>
  </si>
  <si>
    <t>TEAM</t>
  </si>
  <si>
    <t>GP</t>
  </si>
  <si>
    <t>W</t>
  </si>
  <si>
    <t>L</t>
  </si>
  <si>
    <t>WIN%</t>
  </si>
  <si>
    <t>MIN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</si>
  <si>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</si>
  <si>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</si>
  <si>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</si>
  <si>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</si>
  <si>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</si>
  <si>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</si>
  <si>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</si>
  <si>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</si>
  <si>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</si>
  <si>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</si>
  <si>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</si>
  <si>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</si>
  <si>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</si>
  <si>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</si>
  <si>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</si>
  <si>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</si>
  <si>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</si>
  <si>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BLKA</t>
  </si>
  <si>
    <t>PF</t>
  </si>
  <si>
    <t>PFD</t>
  </si>
  <si>
    <t>+/-</t>
  </si>
  <si>
    <t>Cleveland Cavaliers</t>
  </si>
  <si>
    <t>LA Clippers</t>
  </si>
  <si>
    <t>New York Knicks</t>
  </si>
  <si>
    <t>Phoenix Suns</t>
  </si>
  <si>
    <t>Boston Celtics</t>
  </si>
  <si>
    <t>Denver Nuggets</t>
  </si>
  <si>
    <t>Milwaukee Bucks</t>
  </si>
  <si>
    <t>Minnesota Timberwolves</t>
  </si>
  <si>
    <t>Chicago Bulls</t>
  </si>
  <si>
    <t>Oklahoma City Thunder</t>
  </si>
  <si>
    <t>Philadelphia 76ers</t>
  </si>
  <si>
    <t>Sacramento Kings</t>
  </si>
  <si>
    <t>Utah Jazz</t>
  </si>
  <si>
    <t>Indiana Pacers</t>
  </si>
  <si>
    <t>Los Angeles Lakers</t>
  </si>
  <si>
    <t>Atlanta Hawks</t>
  </si>
  <si>
    <t>Dallas Mavericks</t>
  </si>
  <si>
    <t>Houston Rockets</t>
  </si>
  <si>
    <t>Memphis Grizzlies</t>
  </si>
  <si>
    <t>New Orleans Pelicans</t>
  </si>
  <si>
    <t>Portland Trail Blazers</t>
  </si>
  <si>
    <t>Brooklyn Nets</t>
  </si>
  <si>
    <t>Detroit Pistons</t>
  </si>
  <si>
    <t>Golden State Warriors</t>
  </si>
  <si>
    <t>Miami Heat</t>
  </si>
  <si>
    <t>Orlando Magic</t>
  </si>
  <si>
    <t>San Antonio Spurs</t>
  </si>
  <si>
    <t>Washington Wizards</t>
  </si>
  <si>
    <t>Charlotte Hornets</t>
  </si>
  <si>
    <t>Toronto Raptors</t>
  </si>
  <si>
    <t>ATL</t>
  </si>
  <si>
    <t>BKN</t>
  </si>
  <si>
    <t>BOS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</si>
  <si>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</si>
  <si>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</si>
  <si>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</si>
  <si>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</si>
  <si>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</si>
  <si>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</si>
  <si>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</si>
  <si>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</si>
  <si>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</si>
  <si>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</si>
  <si>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</si>
  <si>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</si>
  <si>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</si>
  <si>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</si>
  <si>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</si>
  <si>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</si>
  <si>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</si>
  <si>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</si>
  <si>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</si>
  <si>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</si>
  <si>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</si>
  <si>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</si>
  <si>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</si>
  <si>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</si>
  <si>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</si>
  <si>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</si>
  <si>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COD</t>
  </si>
  <si>
    <t>N</t>
  </si>
  <si>
    <t>OF</t>
  </si>
  <si>
    <t>DEF</t>
  </si>
  <si>
    <t>Resultado</t>
  </si>
  <si>
    <t>Dif.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</si>
</sst>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43" fontId="0" fillId="0" borderId="1" xfId="1" applyFont="1" applyBorder="1"/>
    <xf numFmtId="164" fontId="0" fillId="2" borderId="1" xfId="1" applyNumberFormat="1" applyFont="1" applyFill="1" applyBorder="1"/>
    <xf numFmtId="164" fontId="0" fillId="0" borderId="1" xfId="1" applyNumberFormat="1" applyFont="1" applyBorder="1"/>
    <xf numFmtId="164" fontId="0" fillId="0" borderId="0" xfId="1" applyNumberFormat="1" applyFont="1"/>
    <xf numFmtId="164" fontId="0" fillId="4" borderId="1" xfId="1" applyNumberFormat="1" applyFont="1" applyFill="1" applyBorder="1"/>
    <xf numFmtId="165" fontId="0" fillId="0" borderId="1" xfId="1" applyNumberFormat="1" applyFont="1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1" sqref="B1:B31"/>
    </sheetView>
  </sheetViews>
  <sheetFormatPr defaultRowHeight="14.4" x14ac:dyDescent="0.3"/>
  <cols>
    <col min="1" max="1" width="3" bestFit="1" customWidth="1"/>
    <col min="2" max="2" width="8.21875" customWidth="1"/>
    <col min="3" max="3" width="21.77734375" bestFit="1" customWidth="1"/>
    <col min="4" max="4" width="3.21875" bestFit="1" customWidth="1"/>
    <col min="5" max="5" width="2.77734375" bestFit="1" customWidth="1"/>
    <col min="6" max="6" width="2" bestFit="1" customWidth="1"/>
    <col min="7" max="7" width="6.109375" bestFit="1" customWidth="1"/>
    <col min="8" max="8" width="5.6640625" style="6" bestFit="1" customWidth="1"/>
    <col min="9" max="9" width="6.6640625" style="6" bestFit="1" customWidth="1"/>
    <col min="10" max="10" width="5.88671875" style="6" bestFit="1" customWidth="1"/>
    <col min="11" max="12" width="5.6640625" style="6" bestFit="1" customWidth="1"/>
    <col min="13" max="13" width="5.77734375" style="6" bestFit="1" customWidth="1"/>
    <col min="14" max="18" width="5.6640625" style="6" bestFit="1" customWidth="1"/>
    <col min="19" max="19" width="6.6640625" style="6" bestFit="1" customWidth="1"/>
    <col min="20" max="20" width="6.5546875" style="6" bestFit="1" customWidth="1"/>
    <col min="21" max="23" width="5.6640625" style="6" bestFit="1" customWidth="1"/>
    <col min="24" max="24" width="4.88671875" style="6" bestFit="1" customWidth="1"/>
    <col min="25" max="25" width="5.109375" style="6" bestFit="1" customWidth="1"/>
    <col min="26" max="26" width="6.21875" style="6" bestFit="1" customWidth="1"/>
    <col min="27" max="28" width="5.6640625" style="6" bestFit="1" customWidth="1"/>
    <col min="29" max="29" width="6.21875" style="6" bestFit="1" customWidth="1"/>
    <col min="30" max="30" width="4.109375" bestFit="1" customWidth="1"/>
    <col min="31" max="31" width="3.44140625" bestFit="1" customWidth="1"/>
  </cols>
  <sheetData>
    <row r="1" spans="1:29" x14ac:dyDescent="0.3">
      <c r="A1" s="2" t="s">
        <v>88</v>
      </c>
      <c r="B1" s="2" t="s">
        <v>87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</row>
    <row r="2" spans="1:29" x14ac:dyDescent="0.3">
      <c r="A2" s="1">
        <v>1</v>
      </c>
      <c r="B2" s="1" t="s">
        <v>63</v>
      </c>
      <c r="C2" s="1" t="s">
        <v>28</v>
      </c>
      <c r="D2" s="1">
        <v>10</v>
      </c>
      <c r="E2" s="1">
        <v>9</v>
      </c>
      <c r="F2" s="1">
        <v>1</v>
      </c>
      <c r="G2" s="1">
        <v>0.9</v>
      </c>
      <c r="H2" s="5">
        <v>48</v>
      </c>
      <c r="I2" s="7">
        <v>117.4</v>
      </c>
      <c r="J2" s="5">
        <v>42.4</v>
      </c>
      <c r="K2" s="5">
        <v>86.9</v>
      </c>
      <c r="L2" s="5">
        <v>48.8</v>
      </c>
      <c r="M2" s="5">
        <v>15.3</v>
      </c>
      <c r="N2" s="5">
        <v>40</v>
      </c>
      <c r="O2" s="5">
        <v>38.299999999999997</v>
      </c>
      <c r="P2" s="5">
        <v>17.3</v>
      </c>
      <c r="Q2" s="5">
        <v>22.7</v>
      </c>
      <c r="R2" s="5">
        <v>76.2</v>
      </c>
      <c r="S2" s="5">
        <v>10.5</v>
      </c>
      <c r="T2" s="5">
        <v>36.5</v>
      </c>
      <c r="U2" s="5">
        <v>47</v>
      </c>
      <c r="V2" s="5">
        <v>27.3</v>
      </c>
      <c r="W2" s="5">
        <v>14.1</v>
      </c>
      <c r="X2" s="5">
        <v>7.5</v>
      </c>
      <c r="Y2" s="5">
        <v>3.9</v>
      </c>
      <c r="Z2" s="5">
        <v>4.4000000000000004</v>
      </c>
      <c r="AA2" s="5">
        <v>17.600000000000001</v>
      </c>
      <c r="AB2" s="5">
        <v>19.399999999999999</v>
      </c>
      <c r="AC2" s="5">
        <v>15.3</v>
      </c>
    </row>
    <row r="3" spans="1:29" x14ac:dyDescent="0.3">
      <c r="A3" s="1">
        <v>2</v>
      </c>
      <c r="B3" s="1" t="s">
        <v>70</v>
      </c>
      <c r="C3" s="1" t="s">
        <v>29</v>
      </c>
      <c r="D3" s="1">
        <v>10</v>
      </c>
      <c r="E3" s="1">
        <v>8</v>
      </c>
      <c r="F3" s="1">
        <v>2</v>
      </c>
      <c r="G3" s="1">
        <v>0.8</v>
      </c>
      <c r="H3" s="5">
        <v>48</v>
      </c>
      <c r="I3" s="7">
        <v>122.7</v>
      </c>
      <c r="J3" s="5">
        <v>45.9</v>
      </c>
      <c r="K3" s="5">
        <v>88.5</v>
      </c>
      <c r="L3" s="5">
        <v>51.9</v>
      </c>
      <c r="M3" s="5">
        <v>13.9</v>
      </c>
      <c r="N3" s="5">
        <v>33.5</v>
      </c>
      <c r="O3" s="5">
        <v>41.5</v>
      </c>
      <c r="P3" s="5">
        <v>17</v>
      </c>
      <c r="Q3" s="5">
        <v>21.2</v>
      </c>
      <c r="R3" s="5">
        <v>80.2</v>
      </c>
      <c r="S3" s="5">
        <v>9.9</v>
      </c>
      <c r="T3" s="5">
        <v>32.299999999999997</v>
      </c>
      <c r="U3" s="5">
        <v>42.2</v>
      </c>
      <c r="V3" s="5">
        <v>29</v>
      </c>
      <c r="W3" s="5">
        <v>11.2</v>
      </c>
      <c r="X3" s="5">
        <v>7.6</v>
      </c>
      <c r="Y3" s="5">
        <v>5.7</v>
      </c>
      <c r="Z3" s="5">
        <v>4.8</v>
      </c>
      <c r="AA3" s="5">
        <v>18.899999999999999</v>
      </c>
      <c r="AB3" s="5">
        <v>18.5</v>
      </c>
      <c r="AC3" s="5">
        <v>10</v>
      </c>
    </row>
    <row r="4" spans="1:29" x14ac:dyDescent="0.3">
      <c r="A4" s="1">
        <v>2</v>
      </c>
      <c r="B4" s="1" t="s">
        <v>76</v>
      </c>
      <c r="C4" s="1" t="s">
        <v>30</v>
      </c>
      <c r="D4" s="1">
        <v>10</v>
      </c>
      <c r="E4" s="1">
        <v>8</v>
      </c>
      <c r="F4" s="1">
        <v>2</v>
      </c>
      <c r="G4" s="1">
        <v>0.8</v>
      </c>
      <c r="H4" s="5">
        <v>48</v>
      </c>
      <c r="I4" s="7">
        <v>114</v>
      </c>
      <c r="J4" s="5">
        <v>41.7</v>
      </c>
      <c r="K4" s="5">
        <v>85.8</v>
      </c>
      <c r="L4" s="5">
        <v>48.6</v>
      </c>
      <c r="M4" s="5">
        <v>13.4</v>
      </c>
      <c r="N4" s="5">
        <v>37.1</v>
      </c>
      <c r="O4" s="5">
        <v>36.1</v>
      </c>
      <c r="P4" s="5">
        <v>17.2</v>
      </c>
      <c r="Q4" s="5">
        <v>21.8</v>
      </c>
      <c r="R4" s="5">
        <v>78.900000000000006</v>
      </c>
      <c r="S4" s="5">
        <v>11.6</v>
      </c>
      <c r="T4" s="5">
        <v>35.9</v>
      </c>
      <c r="U4" s="5">
        <v>47.5</v>
      </c>
      <c r="V4" s="5">
        <v>24.2</v>
      </c>
      <c r="W4" s="5">
        <v>14.3</v>
      </c>
      <c r="X4" s="5">
        <v>6.8</v>
      </c>
      <c r="Y4" s="5">
        <v>5</v>
      </c>
      <c r="Z4" s="5">
        <v>4.5999999999999996</v>
      </c>
      <c r="AA4" s="5">
        <v>17.600000000000001</v>
      </c>
      <c r="AB4" s="5">
        <v>18.600000000000001</v>
      </c>
      <c r="AC4" s="5">
        <v>12.9</v>
      </c>
    </row>
    <row r="5" spans="1:29" x14ac:dyDescent="0.3">
      <c r="A5" s="1">
        <v>2</v>
      </c>
      <c r="B5" s="1" t="s">
        <v>80</v>
      </c>
      <c r="C5" s="1" t="s">
        <v>31</v>
      </c>
      <c r="D5" s="1">
        <v>10</v>
      </c>
      <c r="E5" s="1">
        <v>8</v>
      </c>
      <c r="F5" s="1">
        <v>2</v>
      </c>
      <c r="G5" s="1">
        <v>0.8</v>
      </c>
      <c r="H5" s="5">
        <v>48</v>
      </c>
      <c r="I5" s="7">
        <v>120.7</v>
      </c>
      <c r="J5" s="5">
        <v>46</v>
      </c>
      <c r="K5" s="5">
        <v>85.5</v>
      </c>
      <c r="L5" s="5">
        <v>53.8</v>
      </c>
      <c r="M5" s="5">
        <v>12.6</v>
      </c>
      <c r="N5" s="5">
        <v>32.200000000000003</v>
      </c>
      <c r="O5" s="5">
        <v>39.1</v>
      </c>
      <c r="P5" s="5">
        <v>16.100000000000001</v>
      </c>
      <c r="Q5" s="5">
        <v>20.399999999999999</v>
      </c>
      <c r="R5" s="5">
        <v>78.900000000000006</v>
      </c>
      <c r="S5" s="5">
        <v>8</v>
      </c>
      <c r="T5" s="5">
        <v>35.700000000000003</v>
      </c>
      <c r="U5" s="5">
        <v>43.7</v>
      </c>
      <c r="V5" s="5">
        <v>27.4</v>
      </c>
      <c r="W5" s="5">
        <v>14.8</v>
      </c>
      <c r="X5" s="5">
        <v>7.5</v>
      </c>
      <c r="Y5" s="5">
        <v>4.9000000000000004</v>
      </c>
      <c r="Z5" s="5">
        <v>4</v>
      </c>
      <c r="AA5" s="5">
        <v>17.7</v>
      </c>
      <c r="AB5" s="5">
        <v>18.600000000000001</v>
      </c>
      <c r="AC5" s="5">
        <v>7.3</v>
      </c>
    </row>
    <row r="6" spans="1:29" x14ac:dyDescent="0.3">
      <c r="A6" s="1">
        <v>5</v>
      </c>
      <c r="B6" s="1" t="s">
        <v>60</v>
      </c>
      <c r="C6" s="1" t="s">
        <v>32</v>
      </c>
      <c r="D6" s="1">
        <v>10</v>
      </c>
      <c r="E6" s="1">
        <v>7</v>
      </c>
      <c r="F6" s="1">
        <v>3</v>
      </c>
      <c r="G6" s="1">
        <v>0.7</v>
      </c>
      <c r="H6" s="5">
        <v>48</v>
      </c>
      <c r="I6" s="7">
        <v>116.1</v>
      </c>
      <c r="J6" s="5">
        <v>41.2</v>
      </c>
      <c r="K6" s="5">
        <v>89.8</v>
      </c>
      <c r="L6" s="5">
        <v>45.9</v>
      </c>
      <c r="M6" s="5">
        <v>16.2</v>
      </c>
      <c r="N6" s="5">
        <v>42.2</v>
      </c>
      <c r="O6" s="5">
        <v>38.4</v>
      </c>
      <c r="P6" s="5">
        <v>17.5</v>
      </c>
      <c r="Q6" s="5">
        <v>21.7</v>
      </c>
      <c r="R6" s="5">
        <v>80.599999999999994</v>
      </c>
      <c r="S6" s="5">
        <v>9.6</v>
      </c>
      <c r="T6" s="5">
        <v>36.799999999999997</v>
      </c>
      <c r="U6" s="5">
        <v>46.4</v>
      </c>
      <c r="V6" s="5">
        <v>25.2</v>
      </c>
      <c r="W6" s="5">
        <v>10.3</v>
      </c>
      <c r="X6" s="5">
        <v>5.5</v>
      </c>
      <c r="Y6" s="5">
        <v>6.7</v>
      </c>
      <c r="Z6" s="5">
        <v>3.9</v>
      </c>
      <c r="AA6" s="5">
        <v>15.7</v>
      </c>
      <c r="AB6" s="5">
        <v>17.2</v>
      </c>
      <c r="AC6" s="5">
        <v>6.3</v>
      </c>
    </row>
    <row r="7" spans="1:29" x14ac:dyDescent="0.3">
      <c r="A7" s="1">
        <v>5</v>
      </c>
      <c r="B7" s="1" t="s">
        <v>65</v>
      </c>
      <c r="C7" s="1" t="s">
        <v>33</v>
      </c>
      <c r="D7" s="1">
        <v>10</v>
      </c>
      <c r="E7" s="1">
        <v>7</v>
      </c>
      <c r="F7" s="1">
        <v>3</v>
      </c>
      <c r="G7" s="1">
        <v>0.7</v>
      </c>
      <c r="H7" s="5">
        <v>48</v>
      </c>
      <c r="I7" s="7">
        <v>111.1</v>
      </c>
      <c r="J7" s="5">
        <v>42.2</v>
      </c>
      <c r="K7" s="5">
        <v>84.5</v>
      </c>
      <c r="L7" s="5">
        <v>49.9</v>
      </c>
      <c r="M7" s="5">
        <v>9.8000000000000007</v>
      </c>
      <c r="N7" s="5">
        <v>28.2</v>
      </c>
      <c r="O7" s="5">
        <v>34.799999999999997</v>
      </c>
      <c r="P7" s="5">
        <v>16.899999999999999</v>
      </c>
      <c r="Q7" s="5">
        <v>22.4</v>
      </c>
      <c r="R7" s="5">
        <v>75.400000000000006</v>
      </c>
      <c r="S7" s="5">
        <v>10.7</v>
      </c>
      <c r="T7" s="5">
        <v>33.1</v>
      </c>
      <c r="U7" s="5">
        <v>43.8</v>
      </c>
      <c r="V7" s="5">
        <v>25.5</v>
      </c>
      <c r="W7" s="5">
        <v>13.8</v>
      </c>
      <c r="X7" s="5">
        <v>5.6</v>
      </c>
      <c r="Y7" s="5">
        <v>4.5999999999999996</v>
      </c>
      <c r="Z7" s="5">
        <v>4.7</v>
      </c>
      <c r="AA7" s="5">
        <v>18.100000000000001</v>
      </c>
      <c r="AB7" s="5">
        <v>19.2</v>
      </c>
      <c r="AC7" s="5">
        <v>-0.8</v>
      </c>
    </row>
    <row r="8" spans="1:29" x14ac:dyDescent="0.3">
      <c r="A8" s="1">
        <v>5</v>
      </c>
      <c r="B8" s="1" t="s">
        <v>74</v>
      </c>
      <c r="C8" s="1" t="s">
        <v>34</v>
      </c>
      <c r="D8" s="1">
        <v>10</v>
      </c>
      <c r="E8" s="1">
        <v>7</v>
      </c>
      <c r="F8" s="1">
        <v>3</v>
      </c>
      <c r="G8" s="1">
        <v>0.7</v>
      </c>
      <c r="H8" s="5">
        <v>48.5</v>
      </c>
      <c r="I8" s="7">
        <v>123.9</v>
      </c>
      <c r="J8" s="5">
        <v>44.5</v>
      </c>
      <c r="K8" s="5">
        <v>90.4</v>
      </c>
      <c r="L8" s="5">
        <v>49.2</v>
      </c>
      <c r="M8" s="5">
        <v>14.5</v>
      </c>
      <c r="N8" s="5">
        <v>37.700000000000003</v>
      </c>
      <c r="O8" s="5">
        <v>38.5</v>
      </c>
      <c r="P8" s="5">
        <v>20.399999999999999</v>
      </c>
      <c r="Q8" s="5">
        <v>26</v>
      </c>
      <c r="R8" s="5">
        <v>78.5</v>
      </c>
      <c r="S8" s="5">
        <v>9.1999999999999993</v>
      </c>
      <c r="T8" s="5">
        <v>36.799999999999997</v>
      </c>
      <c r="U8" s="5">
        <v>46</v>
      </c>
      <c r="V8" s="5">
        <v>27.2</v>
      </c>
      <c r="W8" s="5">
        <v>11.8</v>
      </c>
      <c r="X8" s="5">
        <v>6.3</v>
      </c>
      <c r="Y8" s="5">
        <v>4.8</v>
      </c>
      <c r="Z8" s="5">
        <v>4.2</v>
      </c>
      <c r="AA8" s="5">
        <v>20.399999999999999</v>
      </c>
      <c r="AB8" s="5">
        <v>19.100000000000001</v>
      </c>
      <c r="AC8" s="5">
        <v>3.6</v>
      </c>
    </row>
    <row r="9" spans="1:29" x14ac:dyDescent="0.3">
      <c r="A9" s="1">
        <v>5</v>
      </c>
      <c r="B9" s="1" t="s">
        <v>6</v>
      </c>
      <c r="C9" s="1" t="s">
        <v>35</v>
      </c>
      <c r="D9" s="1">
        <v>10</v>
      </c>
      <c r="E9" s="1">
        <v>7</v>
      </c>
      <c r="F9" s="1">
        <v>3</v>
      </c>
      <c r="G9" s="1">
        <v>0.7</v>
      </c>
      <c r="H9" s="5">
        <v>48</v>
      </c>
      <c r="I9" s="7">
        <v>112.2</v>
      </c>
      <c r="J9" s="5">
        <v>41.3</v>
      </c>
      <c r="K9" s="5">
        <v>81.8</v>
      </c>
      <c r="L9" s="5">
        <v>50.5</v>
      </c>
      <c r="M9" s="5">
        <v>13</v>
      </c>
      <c r="N9" s="5">
        <v>30.1</v>
      </c>
      <c r="O9" s="5">
        <v>43.2</v>
      </c>
      <c r="P9" s="5">
        <v>16.600000000000001</v>
      </c>
      <c r="Q9" s="5">
        <v>22.6</v>
      </c>
      <c r="R9" s="5">
        <v>73.5</v>
      </c>
      <c r="S9" s="5">
        <v>8</v>
      </c>
      <c r="T9" s="5">
        <v>33.6</v>
      </c>
      <c r="U9" s="5">
        <v>41.6</v>
      </c>
      <c r="V9" s="5">
        <v>27.9</v>
      </c>
      <c r="W9" s="5">
        <v>14.5</v>
      </c>
      <c r="X9" s="5">
        <v>7.5</v>
      </c>
      <c r="Y9" s="5">
        <v>5.0999999999999996</v>
      </c>
      <c r="Z9" s="5">
        <v>4.8</v>
      </c>
      <c r="AA9" s="5">
        <v>18.5</v>
      </c>
      <c r="AB9" s="5">
        <v>19.2</v>
      </c>
      <c r="AC9" s="5">
        <v>5.9</v>
      </c>
    </row>
    <row r="10" spans="1:29" x14ac:dyDescent="0.3">
      <c r="A10" s="1">
        <v>9</v>
      </c>
      <c r="B10" s="1" t="s">
        <v>62</v>
      </c>
      <c r="C10" s="1" t="s">
        <v>36</v>
      </c>
      <c r="D10" s="1">
        <v>10</v>
      </c>
      <c r="E10" s="1">
        <v>6</v>
      </c>
      <c r="F10" s="1">
        <v>4</v>
      </c>
      <c r="G10" s="1">
        <v>0.6</v>
      </c>
      <c r="H10" s="5">
        <v>49</v>
      </c>
      <c r="I10" s="7">
        <v>117.7</v>
      </c>
      <c r="J10" s="5">
        <v>44.7</v>
      </c>
      <c r="K10" s="5">
        <v>89.9</v>
      </c>
      <c r="L10" s="5">
        <v>49.7</v>
      </c>
      <c r="M10" s="5">
        <v>12.4</v>
      </c>
      <c r="N10" s="5">
        <v>34.200000000000003</v>
      </c>
      <c r="O10" s="5">
        <v>36.299999999999997</v>
      </c>
      <c r="P10" s="5">
        <v>15.9</v>
      </c>
      <c r="Q10" s="5">
        <v>19.899999999999999</v>
      </c>
      <c r="R10" s="5">
        <v>79.900000000000006</v>
      </c>
      <c r="S10" s="5">
        <v>9.1999999999999993</v>
      </c>
      <c r="T10" s="5">
        <v>35.1</v>
      </c>
      <c r="U10" s="5">
        <v>44.3</v>
      </c>
      <c r="V10" s="5">
        <v>28.2</v>
      </c>
      <c r="W10" s="5">
        <v>12.4</v>
      </c>
      <c r="X10" s="5">
        <v>6.8</v>
      </c>
      <c r="Y10" s="5">
        <v>5.8</v>
      </c>
      <c r="Z10" s="5">
        <v>4.5</v>
      </c>
      <c r="AA10" s="5">
        <v>18.8</v>
      </c>
      <c r="AB10" s="5">
        <v>17.5</v>
      </c>
      <c r="AC10" s="5">
        <v>2.2999999999999998</v>
      </c>
    </row>
    <row r="11" spans="1:29" x14ac:dyDescent="0.3">
      <c r="A11" s="1">
        <v>9</v>
      </c>
      <c r="B11" s="1" t="s">
        <v>77</v>
      </c>
      <c r="C11" s="1" t="s">
        <v>37</v>
      </c>
      <c r="D11" s="1">
        <v>10</v>
      </c>
      <c r="E11" s="1">
        <v>6</v>
      </c>
      <c r="F11" s="1">
        <v>4</v>
      </c>
      <c r="G11" s="1">
        <v>0.6</v>
      </c>
      <c r="H11" s="5">
        <v>48</v>
      </c>
      <c r="I11" s="7">
        <v>113.3</v>
      </c>
      <c r="J11" s="5">
        <v>42.3</v>
      </c>
      <c r="K11" s="5">
        <v>88.4</v>
      </c>
      <c r="L11" s="5">
        <v>47.9</v>
      </c>
      <c r="M11" s="5">
        <v>11.8</v>
      </c>
      <c r="N11" s="5">
        <v>33.4</v>
      </c>
      <c r="O11" s="5">
        <v>35.299999999999997</v>
      </c>
      <c r="P11" s="5">
        <v>16.899999999999999</v>
      </c>
      <c r="Q11" s="5">
        <v>20.7</v>
      </c>
      <c r="R11" s="5">
        <v>81.599999999999994</v>
      </c>
      <c r="S11" s="5">
        <v>10.1</v>
      </c>
      <c r="T11" s="5">
        <v>31.1</v>
      </c>
      <c r="U11" s="5">
        <v>41.2</v>
      </c>
      <c r="V11" s="5">
        <v>25.2</v>
      </c>
      <c r="W11" s="5">
        <v>11.9</v>
      </c>
      <c r="X11" s="5">
        <v>8.8000000000000007</v>
      </c>
      <c r="Y11" s="5">
        <v>6.4</v>
      </c>
      <c r="Z11" s="5">
        <v>6.4</v>
      </c>
      <c r="AA11" s="5">
        <v>18.899999999999999</v>
      </c>
      <c r="AB11" s="5">
        <v>17.8</v>
      </c>
      <c r="AC11" s="5">
        <v>3.4</v>
      </c>
    </row>
    <row r="12" spans="1:29" x14ac:dyDescent="0.3">
      <c r="A12" s="1">
        <v>9</v>
      </c>
      <c r="B12" s="1" t="s">
        <v>79</v>
      </c>
      <c r="C12" s="1" t="s">
        <v>38</v>
      </c>
      <c r="D12" s="1">
        <v>10</v>
      </c>
      <c r="E12" s="1">
        <v>6</v>
      </c>
      <c r="F12" s="1">
        <v>4</v>
      </c>
      <c r="G12" s="1">
        <v>0.6</v>
      </c>
      <c r="H12" s="5">
        <v>48.5</v>
      </c>
      <c r="I12" s="7">
        <v>117.9</v>
      </c>
      <c r="J12" s="5">
        <v>41.7</v>
      </c>
      <c r="K12" s="5">
        <v>87.4</v>
      </c>
      <c r="L12" s="5">
        <v>47.7</v>
      </c>
      <c r="M12" s="5">
        <v>9.8000000000000007</v>
      </c>
      <c r="N12" s="5">
        <v>28.6</v>
      </c>
      <c r="O12" s="5">
        <v>34.299999999999997</v>
      </c>
      <c r="P12" s="5">
        <v>24.7</v>
      </c>
      <c r="Q12" s="5">
        <v>29.9</v>
      </c>
      <c r="R12" s="5">
        <v>82.6</v>
      </c>
      <c r="S12" s="5">
        <v>10.5</v>
      </c>
      <c r="T12" s="5">
        <v>30.5</v>
      </c>
      <c r="U12" s="5">
        <v>41</v>
      </c>
      <c r="V12" s="5">
        <v>23.9</v>
      </c>
      <c r="W12" s="5">
        <v>10.6</v>
      </c>
      <c r="X12" s="5">
        <v>8</v>
      </c>
      <c r="Y12" s="5">
        <v>6</v>
      </c>
      <c r="Z12" s="5">
        <v>5.5</v>
      </c>
      <c r="AA12" s="5">
        <v>22.1</v>
      </c>
      <c r="AB12" s="5">
        <v>21.8</v>
      </c>
      <c r="AC12" s="5">
        <v>1.5</v>
      </c>
    </row>
    <row r="13" spans="1:29" x14ac:dyDescent="0.3">
      <c r="A13" s="1">
        <v>9</v>
      </c>
      <c r="B13" s="1" t="s">
        <v>82</v>
      </c>
      <c r="C13" s="1" t="s">
        <v>39</v>
      </c>
      <c r="D13" s="1">
        <v>10</v>
      </c>
      <c r="E13" s="1">
        <v>6</v>
      </c>
      <c r="F13" s="1">
        <v>4</v>
      </c>
      <c r="G13" s="1">
        <v>0.6</v>
      </c>
      <c r="H13" s="5">
        <v>48.5</v>
      </c>
      <c r="I13" s="7">
        <v>120.6</v>
      </c>
      <c r="J13" s="5">
        <v>45.4</v>
      </c>
      <c r="K13" s="5">
        <v>90.8</v>
      </c>
      <c r="L13" s="5">
        <v>50</v>
      </c>
      <c r="M13" s="5">
        <v>14</v>
      </c>
      <c r="N13" s="5">
        <v>37.799999999999997</v>
      </c>
      <c r="O13" s="5">
        <v>37</v>
      </c>
      <c r="P13" s="5">
        <v>15.8</v>
      </c>
      <c r="Q13" s="5">
        <v>21.3</v>
      </c>
      <c r="R13" s="5">
        <v>74.2</v>
      </c>
      <c r="S13" s="5">
        <v>10.4</v>
      </c>
      <c r="T13" s="5">
        <v>33.799999999999997</v>
      </c>
      <c r="U13" s="5">
        <v>44.2</v>
      </c>
      <c r="V13" s="5">
        <v>28.4</v>
      </c>
      <c r="W13" s="5">
        <v>13.1</v>
      </c>
      <c r="X13" s="5">
        <v>6.6</v>
      </c>
      <c r="Y13" s="5">
        <v>4.8</v>
      </c>
      <c r="Z13" s="5">
        <v>4.2</v>
      </c>
      <c r="AA13" s="5">
        <v>19.2</v>
      </c>
      <c r="AB13" s="5">
        <v>18.899999999999999</v>
      </c>
      <c r="AC13" s="5">
        <v>4.9000000000000004</v>
      </c>
    </row>
    <row r="14" spans="1:29" x14ac:dyDescent="0.3">
      <c r="A14" s="1">
        <v>9</v>
      </c>
      <c r="B14" s="1" t="s">
        <v>85</v>
      </c>
      <c r="C14" s="1" t="s">
        <v>40</v>
      </c>
      <c r="D14" s="1">
        <v>10</v>
      </c>
      <c r="E14" s="1">
        <v>6</v>
      </c>
      <c r="F14" s="1">
        <v>4</v>
      </c>
      <c r="G14" s="1">
        <v>0.6</v>
      </c>
      <c r="H14" s="5">
        <v>48.5</v>
      </c>
      <c r="I14" s="7">
        <v>128.30000000000001</v>
      </c>
      <c r="J14" s="5">
        <v>46</v>
      </c>
      <c r="K14" s="5">
        <v>91.2</v>
      </c>
      <c r="L14" s="5">
        <v>50.4</v>
      </c>
      <c r="M14" s="5">
        <v>13.4</v>
      </c>
      <c r="N14" s="5">
        <v>34.799999999999997</v>
      </c>
      <c r="O14" s="5">
        <v>38.5</v>
      </c>
      <c r="P14" s="5">
        <v>22.9</v>
      </c>
      <c r="Q14" s="5">
        <v>27.6</v>
      </c>
      <c r="R14" s="5">
        <v>83</v>
      </c>
      <c r="S14" s="5">
        <v>11.7</v>
      </c>
      <c r="T14" s="5">
        <v>35.700000000000003</v>
      </c>
      <c r="U14" s="5">
        <v>47.4</v>
      </c>
      <c r="V14" s="5">
        <v>30.8</v>
      </c>
      <c r="W14" s="5">
        <v>14.3</v>
      </c>
      <c r="X14" s="5">
        <v>6.1</v>
      </c>
      <c r="Y14" s="5">
        <v>6.4</v>
      </c>
      <c r="Z14" s="5">
        <v>7</v>
      </c>
      <c r="AA14" s="5">
        <v>19</v>
      </c>
      <c r="AB14" s="5">
        <v>23.3</v>
      </c>
      <c r="AC14" s="5">
        <v>3.8</v>
      </c>
    </row>
    <row r="15" spans="1:29" x14ac:dyDescent="0.3">
      <c r="A15" s="1">
        <v>14</v>
      </c>
      <c r="B15" s="1" t="s">
        <v>69</v>
      </c>
      <c r="C15" s="1" t="s">
        <v>41</v>
      </c>
      <c r="D15" s="1">
        <v>10</v>
      </c>
      <c r="E15" s="1">
        <v>5</v>
      </c>
      <c r="F15" s="1">
        <v>5</v>
      </c>
      <c r="G15" s="1">
        <v>0.5</v>
      </c>
      <c r="H15" s="5">
        <v>48</v>
      </c>
      <c r="I15" s="7">
        <v>118.3</v>
      </c>
      <c r="J15" s="5">
        <v>46.1</v>
      </c>
      <c r="K15" s="5">
        <v>91.9</v>
      </c>
      <c r="L15" s="5">
        <v>50.2</v>
      </c>
      <c r="M15" s="5">
        <v>11.3</v>
      </c>
      <c r="N15" s="5">
        <v>29.9</v>
      </c>
      <c r="O15" s="5">
        <v>37.799999999999997</v>
      </c>
      <c r="P15" s="5">
        <v>14.8</v>
      </c>
      <c r="Q15" s="5">
        <v>19.899999999999999</v>
      </c>
      <c r="R15" s="5">
        <v>74.400000000000006</v>
      </c>
      <c r="S15" s="5">
        <v>11.7</v>
      </c>
      <c r="T15" s="5">
        <v>30.4</v>
      </c>
      <c r="U15" s="5">
        <v>42.1</v>
      </c>
      <c r="V15" s="5">
        <v>31.5</v>
      </c>
      <c r="W15" s="5">
        <v>14.5</v>
      </c>
      <c r="X15" s="5">
        <v>7.5</v>
      </c>
      <c r="Y15" s="5">
        <v>4.8</v>
      </c>
      <c r="Z15" s="5">
        <v>6.2</v>
      </c>
      <c r="AA15" s="5">
        <v>23.1</v>
      </c>
      <c r="AB15" s="5">
        <v>18.7</v>
      </c>
      <c r="AC15" s="5">
        <v>-0.7</v>
      </c>
    </row>
    <row r="16" spans="1:29" x14ac:dyDescent="0.3">
      <c r="A16" s="1">
        <v>14</v>
      </c>
      <c r="B16" s="1" t="s">
        <v>71</v>
      </c>
      <c r="C16" s="1" t="s">
        <v>42</v>
      </c>
      <c r="D16" s="1">
        <v>10</v>
      </c>
      <c r="E16" s="1">
        <v>5</v>
      </c>
      <c r="F16" s="1">
        <v>5</v>
      </c>
      <c r="G16" s="1">
        <v>0.5</v>
      </c>
      <c r="H16" s="5">
        <v>49</v>
      </c>
      <c r="I16" s="7">
        <v>124</v>
      </c>
      <c r="J16" s="5">
        <v>45.8</v>
      </c>
      <c r="K16" s="5">
        <v>89.4</v>
      </c>
      <c r="L16" s="5">
        <v>51.2</v>
      </c>
      <c r="M16" s="5">
        <v>12.4</v>
      </c>
      <c r="N16" s="5">
        <v>30.6</v>
      </c>
      <c r="O16" s="5">
        <v>40.5</v>
      </c>
      <c r="P16" s="5">
        <v>20</v>
      </c>
      <c r="Q16" s="5">
        <v>25.5</v>
      </c>
      <c r="R16" s="5">
        <v>78.400000000000006</v>
      </c>
      <c r="S16" s="5">
        <v>8</v>
      </c>
      <c r="T16" s="5">
        <v>33.6</v>
      </c>
      <c r="U16" s="5">
        <v>41.6</v>
      </c>
      <c r="V16" s="5">
        <v>30.6</v>
      </c>
      <c r="W16" s="5">
        <v>14.7</v>
      </c>
      <c r="X16" s="5">
        <v>8.3000000000000007</v>
      </c>
      <c r="Y16" s="5">
        <v>5.4</v>
      </c>
      <c r="Z16" s="5">
        <v>4.4000000000000004</v>
      </c>
      <c r="AA16" s="5">
        <v>16.8</v>
      </c>
      <c r="AB16" s="5">
        <v>19.899999999999999</v>
      </c>
      <c r="AC16" s="5">
        <v>-1.2</v>
      </c>
    </row>
    <row r="17" spans="1:29" x14ac:dyDescent="0.3">
      <c r="A17" s="1">
        <v>16</v>
      </c>
      <c r="B17" s="1" t="s">
        <v>58</v>
      </c>
      <c r="C17" s="1" t="s">
        <v>43</v>
      </c>
      <c r="D17" s="1">
        <v>10</v>
      </c>
      <c r="E17" s="1">
        <v>4</v>
      </c>
      <c r="F17" s="1">
        <v>6</v>
      </c>
      <c r="G17" s="1">
        <v>0.4</v>
      </c>
      <c r="H17" s="5">
        <v>48</v>
      </c>
      <c r="I17" s="7">
        <v>111.4</v>
      </c>
      <c r="J17" s="5">
        <v>39.799999999999997</v>
      </c>
      <c r="K17" s="5">
        <v>91</v>
      </c>
      <c r="L17" s="5">
        <v>43.7</v>
      </c>
      <c r="M17" s="5">
        <v>11.8</v>
      </c>
      <c r="N17" s="5">
        <v>35</v>
      </c>
      <c r="O17" s="5">
        <v>33.700000000000003</v>
      </c>
      <c r="P17" s="5">
        <v>20</v>
      </c>
      <c r="Q17" s="5">
        <v>25.4</v>
      </c>
      <c r="R17" s="5">
        <v>78.7</v>
      </c>
      <c r="S17" s="5">
        <v>12.9</v>
      </c>
      <c r="T17" s="5">
        <v>31.2</v>
      </c>
      <c r="U17" s="5">
        <v>44.1</v>
      </c>
      <c r="V17" s="5">
        <v>24.7</v>
      </c>
      <c r="W17" s="5">
        <v>14.4</v>
      </c>
      <c r="X17" s="5">
        <v>7.3</v>
      </c>
      <c r="Y17" s="5">
        <v>3.8</v>
      </c>
      <c r="Z17" s="5">
        <v>6.1</v>
      </c>
      <c r="AA17" s="5">
        <v>18.399999999999999</v>
      </c>
      <c r="AB17" s="5">
        <v>21</v>
      </c>
      <c r="AC17" s="5">
        <v>-9.5</v>
      </c>
    </row>
    <row r="18" spans="1:29" x14ac:dyDescent="0.3">
      <c r="A18" s="1">
        <v>16</v>
      </c>
      <c r="B18" s="1" t="s">
        <v>64</v>
      </c>
      <c r="C18" s="1" t="s">
        <v>44</v>
      </c>
      <c r="D18" s="1">
        <v>10</v>
      </c>
      <c r="E18" s="1">
        <v>4</v>
      </c>
      <c r="F18" s="1">
        <v>6</v>
      </c>
      <c r="G18" s="1">
        <v>0.4</v>
      </c>
      <c r="H18" s="5">
        <v>48</v>
      </c>
      <c r="I18" s="7">
        <v>118.7</v>
      </c>
      <c r="J18" s="5">
        <v>41.9</v>
      </c>
      <c r="K18" s="5">
        <v>86.6</v>
      </c>
      <c r="L18" s="5">
        <v>48.4</v>
      </c>
      <c r="M18" s="5">
        <v>14.9</v>
      </c>
      <c r="N18" s="5">
        <v>38.299999999999997</v>
      </c>
      <c r="O18" s="5">
        <v>38.9</v>
      </c>
      <c r="P18" s="5">
        <v>20</v>
      </c>
      <c r="Q18" s="5">
        <v>25.5</v>
      </c>
      <c r="R18" s="5">
        <v>78.400000000000006</v>
      </c>
      <c r="S18" s="5">
        <v>9.4</v>
      </c>
      <c r="T18" s="5">
        <v>29.2</v>
      </c>
      <c r="U18" s="5">
        <v>38.6</v>
      </c>
      <c r="V18" s="5">
        <v>25.9</v>
      </c>
      <c r="W18" s="5">
        <v>12.4</v>
      </c>
      <c r="X18" s="5">
        <v>5.3</v>
      </c>
      <c r="Y18" s="5">
        <v>3.4</v>
      </c>
      <c r="Z18" s="5">
        <v>3.7</v>
      </c>
      <c r="AA18" s="5">
        <v>21.8</v>
      </c>
      <c r="AB18" s="5">
        <v>22.3</v>
      </c>
      <c r="AC18" s="5">
        <v>-6.5</v>
      </c>
    </row>
    <row r="19" spans="1:29" x14ac:dyDescent="0.3">
      <c r="A19" s="1">
        <v>16</v>
      </c>
      <c r="B19" s="1" t="s">
        <v>68</v>
      </c>
      <c r="C19" s="1" t="s">
        <v>45</v>
      </c>
      <c r="D19" s="1">
        <v>10</v>
      </c>
      <c r="E19" s="1">
        <v>4</v>
      </c>
      <c r="F19" s="1">
        <v>6</v>
      </c>
      <c r="G19" s="1">
        <v>0.4</v>
      </c>
      <c r="H19" s="5">
        <v>49</v>
      </c>
      <c r="I19" s="7">
        <v>117.6</v>
      </c>
      <c r="J19" s="5">
        <v>44</v>
      </c>
      <c r="K19" s="5">
        <v>94.7</v>
      </c>
      <c r="L19" s="5">
        <v>46.5</v>
      </c>
      <c r="M19" s="5">
        <v>10.1</v>
      </c>
      <c r="N19" s="5">
        <v>33.299999999999997</v>
      </c>
      <c r="O19" s="5">
        <v>30.3</v>
      </c>
      <c r="P19" s="5">
        <v>19.5</v>
      </c>
      <c r="Q19" s="5">
        <v>25.1</v>
      </c>
      <c r="R19" s="5">
        <v>77.7</v>
      </c>
      <c r="S19" s="5">
        <v>12.9</v>
      </c>
      <c r="T19" s="5">
        <v>35.200000000000003</v>
      </c>
      <c r="U19" s="5">
        <v>48.1</v>
      </c>
      <c r="V19" s="5">
        <v>25.7</v>
      </c>
      <c r="W19" s="5">
        <v>12.1</v>
      </c>
      <c r="X19" s="5">
        <v>8.1999999999999993</v>
      </c>
      <c r="Y19" s="5">
        <v>6</v>
      </c>
      <c r="Z19" s="5">
        <v>6.9</v>
      </c>
      <c r="AA19" s="5">
        <v>20.100000000000001</v>
      </c>
      <c r="AB19" s="5">
        <v>20.5</v>
      </c>
      <c r="AC19" s="5">
        <v>-2</v>
      </c>
    </row>
    <row r="20" spans="1:29" x14ac:dyDescent="0.3">
      <c r="A20" s="1">
        <v>16</v>
      </c>
      <c r="B20" s="1" t="s">
        <v>72</v>
      </c>
      <c r="C20" s="1" t="s">
        <v>46</v>
      </c>
      <c r="D20" s="1">
        <v>10</v>
      </c>
      <c r="E20" s="1">
        <v>4</v>
      </c>
      <c r="F20" s="1">
        <v>6</v>
      </c>
      <c r="G20" s="1">
        <v>0.4</v>
      </c>
      <c r="H20" s="5">
        <v>48</v>
      </c>
      <c r="I20" s="7">
        <v>105.2</v>
      </c>
      <c r="J20" s="5">
        <v>37</v>
      </c>
      <c r="K20" s="5">
        <v>85.5</v>
      </c>
      <c r="L20" s="5">
        <v>43.3</v>
      </c>
      <c r="M20" s="5">
        <v>14.3</v>
      </c>
      <c r="N20" s="5">
        <v>38.9</v>
      </c>
      <c r="O20" s="5">
        <v>36.799999999999997</v>
      </c>
      <c r="P20" s="5">
        <v>16.899999999999999</v>
      </c>
      <c r="Q20" s="5">
        <v>22.5</v>
      </c>
      <c r="R20" s="5">
        <v>75.099999999999994</v>
      </c>
      <c r="S20" s="5">
        <v>10.5</v>
      </c>
      <c r="T20" s="5">
        <v>30</v>
      </c>
      <c r="U20" s="5">
        <v>40.5</v>
      </c>
      <c r="V20" s="5">
        <v>26.3</v>
      </c>
      <c r="W20" s="5">
        <v>14</v>
      </c>
      <c r="X20" s="5">
        <v>9.1</v>
      </c>
      <c r="Y20" s="5">
        <v>5.7</v>
      </c>
      <c r="Z20" s="5">
        <v>6.6</v>
      </c>
      <c r="AA20" s="5">
        <v>17.600000000000001</v>
      </c>
      <c r="AB20" s="5">
        <v>17.5</v>
      </c>
      <c r="AC20" s="5">
        <v>-5.3</v>
      </c>
    </row>
    <row r="21" spans="1:29" x14ac:dyDescent="0.3">
      <c r="A21" s="1">
        <v>16</v>
      </c>
      <c r="B21" s="1" t="s">
        <v>75</v>
      </c>
      <c r="C21" s="1" t="s">
        <v>47</v>
      </c>
      <c r="D21" s="1">
        <v>10</v>
      </c>
      <c r="E21" s="1">
        <v>4</v>
      </c>
      <c r="F21" s="1">
        <v>6</v>
      </c>
      <c r="G21" s="1">
        <v>0.4</v>
      </c>
      <c r="H21" s="5">
        <v>48</v>
      </c>
      <c r="I21" s="7">
        <v>119.8</v>
      </c>
      <c r="J21" s="5">
        <v>43.9</v>
      </c>
      <c r="K21" s="5">
        <v>88.6</v>
      </c>
      <c r="L21" s="5">
        <v>49.5</v>
      </c>
      <c r="M21" s="5">
        <v>13.7</v>
      </c>
      <c r="N21" s="5">
        <v>35.5</v>
      </c>
      <c r="O21" s="5">
        <v>38.6</v>
      </c>
      <c r="P21" s="5">
        <v>18.3</v>
      </c>
      <c r="Q21" s="5">
        <v>24.3</v>
      </c>
      <c r="R21" s="5">
        <v>75.3</v>
      </c>
      <c r="S21" s="5">
        <v>10.6</v>
      </c>
      <c r="T21" s="5">
        <v>33</v>
      </c>
      <c r="U21" s="5">
        <v>43.6</v>
      </c>
      <c r="V21" s="5">
        <v>28.2</v>
      </c>
      <c r="W21" s="5">
        <v>12.1</v>
      </c>
      <c r="X21" s="5">
        <v>7.7</v>
      </c>
      <c r="Y21" s="5">
        <v>4.2</v>
      </c>
      <c r="Z21" s="5">
        <v>4.4000000000000004</v>
      </c>
      <c r="AA21" s="5">
        <v>17.8</v>
      </c>
      <c r="AB21" s="5">
        <v>19.2</v>
      </c>
      <c r="AC21" s="5">
        <v>1</v>
      </c>
    </row>
    <row r="22" spans="1:29" x14ac:dyDescent="0.3">
      <c r="A22" s="1">
        <v>16</v>
      </c>
      <c r="B22" s="1" t="s">
        <v>81</v>
      </c>
      <c r="C22" s="1" t="s">
        <v>48</v>
      </c>
      <c r="D22" s="1">
        <v>10</v>
      </c>
      <c r="E22" s="1">
        <v>4</v>
      </c>
      <c r="F22" s="1">
        <v>6</v>
      </c>
      <c r="G22" s="1">
        <v>0.4</v>
      </c>
      <c r="H22" s="5">
        <v>48.5</v>
      </c>
      <c r="I22" s="7">
        <v>111.4</v>
      </c>
      <c r="J22" s="5">
        <v>39.9</v>
      </c>
      <c r="K22" s="5">
        <v>86.3</v>
      </c>
      <c r="L22" s="5">
        <v>46.2</v>
      </c>
      <c r="M22" s="5">
        <v>11.3</v>
      </c>
      <c r="N22" s="5">
        <v>31</v>
      </c>
      <c r="O22" s="5">
        <v>36.5</v>
      </c>
      <c r="P22" s="5">
        <v>20.3</v>
      </c>
      <c r="Q22" s="5">
        <v>24.7</v>
      </c>
      <c r="R22" s="5">
        <v>82.2</v>
      </c>
      <c r="S22" s="5">
        <v>10.199999999999999</v>
      </c>
      <c r="T22" s="5">
        <v>31.3</v>
      </c>
      <c r="U22" s="5">
        <v>41.5</v>
      </c>
      <c r="V22" s="5">
        <v>23.6</v>
      </c>
      <c r="W22" s="5">
        <v>14.5</v>
      </c>
      <c r="X22" s="5">
        <v>6</v>
      </c>
      <c r="Y22" s="5">
        <v>4.7</v>
      </c>
      <c r="Z22" s="5">
        <v>6.1</v>
      </c>
      <c r="AA22" s="5">
        <v>20</v>
      </c>
      <c r="AB22" s="5">
        <v>19.3</v>
      </c>
      <c r="AC22" s="5">
        <v>-4.7</v>
      </c>
    </row>
    <row r="23" spans="1:29" x14ac:dyDescent="0.3">
      <c r="A23" s="1">
        <v>22</v>
      </c>
      <c r="B23" s="1" t="s">
        <v>59</v>
      </c>
      <c r="C23" s="1" t="s">
        <v>49</v>
      </c>
      <c r="D23" s="1">
        <v>10</v>
      </c>
      <c r="E23" s="1">
        <v>3</v>
      </c>
      <c r="F23" s="1">
        <v>7</v>
      </c>
      <c r="G23" s="1">
        <v>0.3</v>
      </c>
      <c r="H23" s="5">
        <v>49</v>
      </c>
      <c r="I23" s="7">
        <v>112.1</v>
      </c>
      <c r="J23" s="5">
        <v>41.3</v>
      </c>
      <c r="K23" s="5">
        <v>88.1</v>
      </c>
      <c r="L23" s="5">
        <v>46.9</v>
      </c>
      <c r="M23" s="5">
        <v>14</v>
      </c>
      <c r="N23" s="5">
        <v>39.700000000000003</v>
      </c>
      <c r="O23" s="5">
        <v>35.299999999999997</v>
      </c>
      <c r="P23" s="5">
        <v>15.5</v>
      </c>
      <c r="Q23" s="5">
        <v>20.3</v>
      </c>
      <c r="R23" s="5">
        <v>76.400000000000006</v>
      </c>
      <c r="S23" s="5">
        <v>8.3000000000000007</v>
      </c>
      <c r="T23" s="5">
        <v>32.4</v>
      </c>
      <c r="U23" s="5">
        <v>40.700000000000003</v>
      </c>
      <c r="V23" s="5">
        <v>27.7</v>
      </c>
      <c r="W23" s="5">
        <v>13.2</v>
      </c>
      <c r="X23" s="5">
        <v>8.3000000000000007</v>
      </c>
      <c r="Y23" s="5">
        <v>5.5</v>
      </c>
      <c r="Z23" s="5">
        <v>4.7</v>
      </c>
      <c r="AA23" s="5">
        <v>20.3</v>
      </c>
      <c r="AB23" s="5">
        <v>17.8</v>
      </c>
      <c r="AC23" s="5">
        <v>1.6</v>
      </c>
    </row>
    <row r="24" spans="1:29" x14ac:dyDescent="0.3">
      <c r="A24" s="1">
        <v>22</v>
      </c>
      <c r="B24" s="1" t="s">
        <v>66</v>
      </c>
      <c r="C24" s="1" t="s">
        <v>50</v>
      </c>
      <c r="D24" s="1">
        <v>10</v>
      </c>
      <c r="E24" s="1">
        <v>3</v>
      </c>
      <c r="F24" s="1">
        <v>7</v>
      </c>
      <c r="G24" s="1">
        <v>0.3</v>
      </c>
      <c r="H24" s="5">
        <v>48</v>
      </c>
      <c r="I24" s="7">
        <v>115.9</v>
      </c>
      <c r="J24" s="5">
        <v>43.5</v>
      </c>
      <c r="K24" s="5">
        <v>89.7</v>
      </c>
      <c r="L24" s="5">
        <v>48.5</v>
      </c>
      <c r="M24" s="5">
        <v>12.6</v>
      </c>
      <c r="N24" s="5">
        <v>32.9</v>
      </c>
      <c r="O24" s="5">
        <v>38.299999999999997</v>
      </c>
      <c r="P24" s="5">
        <v>16.3</v>
      </c>
      <c r="Q24" s="5">
        <v>21.9</v>
      </c>
      <c r="R24" s="5">
        <v>74.400000000000006</v>
      </c>
      <c r="S24" s="5">
        <v>9.9</v>
      </c>
      <c r="T24" s="5">
        <v>34.6</v>
      </c>
      <c r="U24" s="5">
        <v>44.5</v>
      </c>
      <c r="V24" s="5">
        <v>28.2</v>
      </c>
      <c r="W24" s="5">
        <v>13</v>
      </c>
      <c r="X24" s="5">
        <v>5.2</v>
      </c>
      <c r="Y24" s="5">
        <v>5.2</v>
      </c>
      <c r="Z24" s="5">
        <v>5.5</v>
      </c>
      <c r="AA24" s="5">
        <v>19.3</v>
      </c>
      <c r="AB24" s="5">
        <v>18.399999999999999</v>
      </c>
      <c r="AC24" s="5">
        <v>-4.5999999999999996</v>
      </c>
    </row>
    <row r="25" spans="1:29" x14ac:dyDescent="0.3">
      <c r="A25" s="1">
        <v>22</v>
      </c>
      <c r="B25" s="1" t="s">
        <v>67</v>
      </c>
      <c r="C25" s="1" t="s">
        <v>51</v>
      </c>
      <c r="D25" s="1">
        <v>10</v>
      </c>
      <c r="E25" s="1">
        <v>3</v>
      </c>
      <c r="F25" s="1">
        <v>7</v>
      </c>
      <c r="G25" s="1">
        <v>0.3</v>
      </c>
      <c r="H25" s="5">
        <v>49</v>
      </c>
      <c r="I25" s="7">
        <v>123.9</v>
      </c>
      <c r="J25" s="5">
        <v>46.5</v>
      </c>
      <c r="K25" s="5">
        <v>93.9</v>
      </c>
      <c r="L25" s="5">
        <v>49.5</v>
      </c>
      <c r="M25" s="5">
        <v>16</v>
      </c>
      <c r="N25" s="5">
        <v>40.1</v>
      </c>
      <c r="O25" s="5">
        <v>39.9</v>
      </c>
      <c r="P25" s="5">
        <v>14.9</v>
      </c>
      <c r="Q25" s="5">
        <v>18.899999999999999</v>
      </c>
      <c r="R25" s="5">
        <v>78.8</v>
      </c>
      <c r="S25" s="5">
        <v>10.5</v>
      </c>
      <c r="T25" s="5">
        <v>32.1</v>
      </c>
      <c r="U25" s="5">
        <v>42.6</v>
      </c>
      <c r="V25" s="5">
        <v>29.6</v>
      </c>
      <c r="W25" s="5">
        <v>12.9</v>
      </c>
      <c r="X25" s="5">
        <v>5.6</v>
      </c>
      <c r="Y25" s="5">
        <v>4.5</v>
      </c>
      <c r="Z25" s="5">
        <v>5.6</v>
      </c>
      <c r="AA25" s="5">
        <v>19.600000000000001</v>
      </c>
      <c r="AB25" s="5">
        <v>17.7</v>
      </c>
      <c r="AC25" s="5">
        <v>-4.0999999999999996</v>
      </c>
    </row>
    <row r="26" spans="1:29" x14ac:dyDescent="0.3">
      <c r="A26" s="1">
        <v>22</v>
      </c>
      <c r="B26" s="1" t="s">
        <v>73</v>
      </c>
      <c r="C26" s="1" t="s">
        <v>52</v>
      </c>
      <c r="D26" s="1">
        <v>10</v>
      </c>
      <c r="E26" s="1">
        <v>3</v>
      </c>
      <c r="F26" s="1">
        <v>7</v>
      </c>
      <c r="G26" s="1">
        <v>0.3</v>
      </c>
      <c r="H26" s="5">
        <v>48.5</v>
      </c>
      <c r="I26" s="7">
        <v>101.1</v>
      </c>
      <c r="J26" s="5">
        <v>36.799999999999997</v>
      </c>
      <c r="K26" s="5">
        <v>85.1</v>
      </c>
      <c r="L26" s="5">
        <v>43.2</v>
      </c>
      <c r="M26" s="5">
        <v>11.2</v>
      </c>
      <c r="N26" s="5">
        <v>32.700000000000003</v>
      </c>
      <c r="O26" s="5">
        <v>34.299999999999997</v>
      </c>
      <c r="P26" s="5">
        <v>16.3</v>
      </c>
      <c r="Q26" s="5">
        <v>19.2</v>
      </c>
      <c r="R26" s="5">
        <v>84.9</v>
      </c>
      <c r="S26" s="5">
        <v>9.6999999999999993</v>
      </c>
      <c r="T26" s="5">
        <v>31.6</v>
      </c>
      <c r="U26" s="5">
        <v>41.3</v>
      </c>
      <c r="V26" s="5">
        <v>23.1</v>
      </c>
      <c r="W26" s="5">
        <v>13.7</v>
      </c>
      <c r="X26" s="5">
        <v>6.5</v>
      </c>
      <c r="Y26" s="5">
        <v>3.8</v>
      </c>
      <c r="Z26" s="5">
        <v>5.3</v>
      </c>
      <c r="AA26" s="5">
        <v>16.5</v>
      </c>
      <c r="AB26" s="5">
        <v>16.399999999999999</v>
      </c>
      <c r="AC26" s="5">
        <v>-9.3000000000000007</v>
      </c>
    </row>
    <row r="27" spans="1:29" x14ac:dyDescent="0.3">
      <c r="A27" s="1">
        <v>22</v>
      </c>
      <c r="B27" s="1" t="s">
        <v>78</v>
      </c>
      <c r="C27" s="1" t="s">
        <v>53</v>
      </c>
      <c r="D27" s="1">
        <v>10</v>
      </c>
      <c r="E27" s="1">
        <v>3</v>
      </c>
      <c r="F27" s="1">
        <v>7</v>
      </c>
      <c r="G27" s="1">
        <v>0.3</v>
      </c>
      <c r="H27" s="5">
        <v>48</v>
      </c>
      <c r="I27" s="7">
        <v>105.9</v>
      </c>
      <c r="J27" s="5">
        <v>38.4</v>
      </c>
      <c r="K27" s="5">
        <v>83</v>
      </c>
      <c r="L27" s="5">
        <v>46.3</v>
      </c>
      <c r="M27" s="5">
        <v>10.6</v>
      </c>
      <c r="N27" s="5">
        <v>32.700000000000003</v>
      </c>
      <c r="O27" s="5">
        <v>32.4</v>
      </c>
      <c r="P27" s="5">
        <v>18.5</v>
      </c>
      <c r="Q27" s="5">
        <v>25.5</v>
      </c>
      <c r="R27" s="5">
        <v>72.5</v>
      </c>
      <c r="S27" s="5">
        <v>11.3</v>
      </c>
      <c r="T27" s="5">
        <v>29</v>
      </c>
      <c r="U27" s="5">
        <v>40.299999999999997</v>
      </c>
      <c r="V27" s="5">
        <v>23.9</v>
      </c>
      <c r="W27" s="5">
        <v>12.8</v>
      </c>
      <c r="X27" s="5">
        <v>7.5</v>
      </c>
      <c r="Y27" s="5">
        <v>4.9000000000000004</v>
      </c>
      <c r="Z27" s="5">
        <v>3.4</v>
      </c>
      <c r="AA27" s="5">
        <v>20.8</v>
      </c>
      <c r="AB27" s="5">
        <v>20.2</v>
      </c>
      <c r="AC27" s="5">
        <v>-2.5</v>
      </c>
    </row>
    <row r="28" spans="1:29" x14ac:dyDescent="0.3">
      <c r="A28" s="1">
        <v>22</v>
      </c>
      <c r="B28" s="1" t="s">
        <v>83</v>
      </c>
      <c r="C28" s="1" t="s">
        <v>54</v>
      </c>
      <c r="D28" s="1">
        <v>10</v>
      </c>
      <c r="E28" s="1">
        <v>3</v>
      </c>
      <c r="F28" s="1">
        <v>7</v>
      </c>
      <c r="G28" s="1">
        <v>0.3</v>
      </c>
      <c r="H28" s="5">
        <v>48</v>
      </c>
      <c r="I28" s="7">
        <v>114.3</v>
      </c>
      <c r="J28" s="5">
        <v>43.1</v>
      </c>
      <c r="K28" s="5">
        <v>91</v>
      </c>
      <c r="L28" s="5">
        <v>47.4</v>
      </c>
      <c r="M28" s="5">
        <v>12</v>
      </c>
      <c r="N28" s="5">
        <v>35.200000000000003</v>
      </c>
      <c r="O28" s="5">
        <v>34.1</v>
      </c>
      <c r="P28" s="5">
        <v>16.100000000000001</v>
      </c>
      <c r="Q28" s="5">
        <v>20.6</v>
      </c>
      <c r="R28" s="5">
        <v>78.2</v>
      </c>
      <c r="S28" s="5">
        <v>11.9</v>
      </c>
      <c r="T28" s="5">
        <v>31.1</v>
      </c>
      <c r="U28" s="5">
        <v>43</v>
      </c>
      <c r="V28" s="5">
        <v>30.8</v>
      </c>
      <c r="W28" s="5">
        <v>14.2</v>
      </c>
      <c r="X28" s="5">
        <v>7.6</v>
      </c>
      <c r="Y28" s="5">
        <v>6.1</v>
      </c>
      <c r="Z28" s="5">
        <v>5.6</v>
      </c>
      <c r="AA28" s="5">
        <v>16.600000000000001</v>
      </c>
      <c r="AB28" s="5">
        <v>17.7</v>
      </c>
      <c r="AC28" s="5">
        <v>-5.9</v>
      </c>
    </row>
    <row r="29" spans="1:29" x14ac:dyDescent="0.3">
      <c r="A29" s="1">
        <v>22</v>
      </c>
      <c r="B29" s="1" t="s">
        <v>86</v>
      </c>
      <c r="C29" s="1" t="s">
        <v>55</v>
      </c>
      <c r="D29" s="1">
        <v>10</v>
      </c>
      <c r="E29" s="1">
        <v>3</v>
      </c>
      <c r="F29" s="1">
        <v>7</v>
      </c>
      <c r="G29" s="1">
        <v>0.3</v>
      </c>
      <c r="H29" s="5">
        <v>48</v>
      </c>
      <c r="I29" s="7">
        <v>113.9</v>
      </c>
      <c r="J29" s="5">
        <v>42.9</v>
      </c>
      <c r="K29" s="5">
        <v>91.5</v>
      </c>
      <c r="L29" s="5">
        <v>46.9</v>
      </c>
      <c r="M29" s="5">
        <v>10.199999999999999</v>
      </c>
      <c r="N29" s="5">
        <v>30.4</v>
      </c>
      <c r="O29" s="5">
        <v>33.6</v>
      </c>
      <c r="P29" s="5">
        <v>17.899999999999999</v>
      </c>
      <c r="Q29" s="5">
        <v>22.8</v>
      </c>
      <c r="R29" s="5">
        <v>78.5</v>
      </c>
      <c r="S29" s="5">
        <v>11</v>
      </c>
      <c r="T29" s="5">
        <v>33.4</v>
      </c>
      <c r="U29" s="5">
        <v>44.4</v>
      </c>
      <c r="V29" s="5">
        <v>29.8</v>
      </c>
      <c r="W29" s="5">
        <v>13.2</v>
      </c>
      <c r="X29" s="5">
        <v>8.3000000000000007</v>
      </c>
      <c r="Y29" s="5">
        <v>6.3</v>
      </c>
      <c r="Z29" s="5">
        <v>7.3</v>
      </c>
      <c r="AA29" s="5">
        <v>20.2</v>
      </c>
      <c r="AB29" s="5">
        <v>18.600000000000001</v>
      </c>
      <c r="AC29" s="5">
        <v>-1.6</v>
      </c>
    </row>
    <row r="30" spans="1:29" x14ac:dyDescent="0.3">
      <c r="A30" s="1">
        <v>29</v>
      </c>
      <c r="B30" s="1" t="s">
        <v>61</v>
      </c>
      <c r="C30" s="1" t="s">
        <v>56</v>
      </c>
      <c r="D30" s="1">
        <v>10</v>
      </c>
      <c r="E30" s="1">
        <v>2</v>
      </c>
      <c r="F30" s="1">
        <v>8</v>
      </c>
      <c r="G30" s="1">
        <v>0.2</v>
      </c>
      <c r="H30" s="5">
        <v>48</v>
      </c>
      <c r="I30" s="7">
        <v>106.3</v>
      </c>
      <c r="J30" s="5">
        <v>39.299999999999997</v>
      </c>
      <c r="K30" s="5">
        <v>87.6</v>
      </c>
      <c r="L30" s="5">
        <v>44.9</v>
      </c>
      <c r="M30" s="5">
        <v>12.6</v>
      </c>
      <c r="N30" s="5">
        <v>35.4</v>
      </c>
      <c r="O30" s="5">
        <v>35.6</v>
      </c>
      <c r="P30" s="5">
        <v>15.1</v>
      </c>
      <c r="Q30" s="5">
        <v>19.5</v>
      </c>
      <c r="R30" s="5">
        <v>77.400000000000006</v>
      </c>
      <c r="S30" s="5">
        <v>10.4</v>
      </c>
      <c r="T30" s="5">
        <v>30.9</v>
      </c>
      <c r="U30" s="5">
        <v>41.3</v>
      </c>
      <c r="V30" s="5">
        <v>25.1</v>
      </c>
      <c r="W30" s="5">
        <v>14.2</v>
      </c>
      <c r="X30" s="5">
        <v>6.4</v>
      </c>
      <c r="Y30" s="5">
        <v>5.3</v>
      </c>
      <c r="Z30" s="5">
        <v>4.5</v>
      </c>
      <c r="AA30" s="5">
        <v>19.899999999999999</v>
      </c>
      <c r="AB30" s="5">
        <v>16.399999999999999</v>
      </c>
      <c r="AC30" s="5">
        <v>-14.8</v>
      </c>
    </row>
    <row r="31" spans="1:29" x14ac:dyDescent="0.3">
      <c r="A31" s="1">
        <v>30</v>
      </c>
      <c r="B31" s="1" t="s">
        <v>84</v>
      </c>
      <c r="C31" s="1" t="s">
        <v>57</v>
      </c>
      <c r="D31" s="1">
        <v>10</v>
      </c>
      <c r="E31" s="1">
        <v>1</v>
      </c>
      <c r="F31" s="1">
        <v>9</v>
      </c>
      <c r="G31" s="1">
        <v>0.1</v>
      </c>
      <c r="H31" s="5">
        <v>48</v>
      </c>
      <c r="I31" s="7">
        <v>112.3</v>
      </c>
      <c r="J31" s="5">
        <v>41.7</v>
      </c>
      <c r="K31" s="5">
        <v>88.1</v>
      </c>
      <c r="L31" s="5">
        <v>47.3</v>
      </c>
      <c r="M31" s="5">
        <v>12</v>
      </c>
      <c r="N31" s="5">
        <v>32.700000000000003</v>
      </c>
      <c r="O31" s="5">
        <v>36.700000000000003</v>
      </c>
      <c r="P31" s="5">
        <v>16.899999999999999</v>
      </c>
      <c r="Q31" s="5">
        <v>22.7</v>
      </c>
      <c r="R31" s="5">
        <v>74.400000000000006</v>
      </c>
      <c r="S31" s="5">
        <v>10.199999999999999</v>
      </c>
      <c r="T31" s="5">
        <v>30.7</v>
      </c>
      <c r="U31" s="5">
        <v>40.9</v>
      </c>
      <c r="V31" s="5">
        <v>29.5</v>
      </c>
      <c r="W31" s="5">
        <v>12.5</v>
      </c>
      <c r="X31" s="5">
        <v>7.4</v>
      </c>
      <c r="Y31" s="5">
        <v>4.4000000000000004</v>
      </c>
      <c r="Z31" s="5">
        <v>6</v>
      </c>
      <c r="AA31" s="5">
        <v>19.7</v>
      </c>
      <c r="AB31" s="5">
        <v>18</v>
      </c>
      <c r="AC31" s="5">
        <v>-8.5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tabSelected="1" workbookViewId="0">
      <selection activeCell="E8" sqref="E8"/>
    </sheetView>
  </sheetViews>
  <sheetFormatPr defaultRowHeight="14.4" x14ac:dyDescent="0.3"/>
  <cols>
    <col min="3" max="3" width="5.109375" customWidth="1"/>
    <col min="9" max="9" width="5.33203125" bestFit="1" customWidth="1"/>
    <col min="10" max="10" width="4.77734375" bestFit="1" customWidth="1"/>
  </cols>
  <sheetData>
    <row r="2" spans="2:10" x14ac:dyDescent="0.3">
      <c r="B2" s="11" t="s">
        <v>0</v>
      </c>
      <c r="C2" s="11" t="s">
        <v>89</v>
      </c>
      <c r="D2" s="11" t="s">
        <v>90</v>
      </c>
      <c r="E2" s="11" t="s">
        <v>92</v>
      </c>
      <c r="F2" s="11" t="s">
        <v>91</v>
      </c>
      <c r="I2" s="12" t="s">
        <v>87</v>
      </c>
      <c r="J2" s="12" t="s">
        <v>87</v>
      </c>
    </row>
    <row r="3" spans="2:10" x14ac:dyDescent="0.3">
      <c r="B3" s="13" t="s">
        <v>85</v>
      </c>
      <c r="C3" s="9">
        <f>VLOOKUP(B3,Last10!$B$2:$I$31,8,)</f>
        <v>128.30000000000001</v>
      </c>
      <c r="D3" s="1"/>
      <c r="E3" s="9">
        <f>IF(C3&gt;C4,C3-C4,0)</f>
        <v>14.300000000000011</v>
      </c>
      <c r="F3" s="10" t="str">
        <f>IF(E3&gt;0,"Win", "-")</f>
        <v>Win</v>
      </c>
      <c r="I3" s="13" t="s">
        <v>58</v>
      </c>
      <c r="J3" s="13" t="s">
        <v>73</v>
      </c>
    </row>
    <row r="4" spans="2:10" x14ac:dyDescent="0.3">
      <c r="B4" s="13" t="s">
        <v>76</v>
      </c>
      <c r="C4" s="9">
        <f>VLOOKUP(B4,Last10!$B$2:$I$31,8,)</f>
        <v>114</v>
      </c>
      <c r="D4" s="1"/>
      <c r="E4" s="3">
        <f>IF(C4&gt;C3,C4-C3,0)</f>
        <v>0</v>
      </c>
      <c r="F4" s="10" t="str">
        <f>IF(E4&gt;0,"Win", "-")</f>
        <v>-</v>
      </c>
      <c r="I4" s="13" t="s">
        <v>59</v>
      </c>
      <c r="J4" s="13" t="s">
        <v>74</v>
      </c>
    </row>
    <row r="5" spans="2:10" x14ac:dyDescent="0.3">
      <c r="I5" s="13" t="s">
        <v>60</v>
      </c>
      <c r="J5" s="13" t="s">
        <v>6</v>
      </c>
    </row>
    <row r="6" spans="2:10" x14ac:dyDescent="0.3">
      <c r="B6" s="11" t="s">
        <v>0</v>
      </c>
      <c r="C6" s="11" t="s">
        <v>89</v>
      </c>
      <c r="D6" s="11" t="s">
        <v>90</v>
      </c>
      <c r="E6" s="11" t="s">
        <v>92</v>
      </c>
      <c r="F6" s="11" t="s">
        <v>91</v>
      </c>
      <c r="I6" s="13" t="s">
        <v>61</v>
      </c>
      <c r="J6" s="13" t="s">
        <v>75</v>
      </c>
    </row>
    <row r="7" spans="2:10" x14ac:dyDescent="0.3">
      <c r="B7" s="13" t="s">
        <v>69</v>
      </c>
      <c r="C7" s="9">
        <f>VLOOKUP(B7,Last10!$B$2:$I$31,8,)</f>
        <v>118.3</v>
      </c>
      <c r="D7" s="1"/>
      <c r="E7" s="9">
        <f>IF(C7&gt;C8,C7-C8,0)</f>
        <v>2.2000000000000028</v>
      </c>
      <c r="F7" s="10" t="str">
        <f>IF(E7&gt;0,"Win", "-")</f>
        <v>Win</v>
      </c>
      <c r="I7" s="13" t="s">
        <v>62</v>
      </c>
      <c r="J7" s="13" t="s">
        <v>76</v>
      </c>
    </row>
    <row r="8" spans="2:10" x14ac:dyDescent="0.3">
      <c r="B8" s="13" t="s">
        <v>60</v>
      </c>
      <c r="C8" s="9">
        <f>VLOOKUP(B8,Last10!$B$2:$I$31,8,)</f>
        <v>116.1</v>
      </c>
      <c r="D8" s="1"/>
      <c r="E8" s="3">
        <f>IF(C8&gt;C7,C8-C7,0)</f>
        <v>0</v>
      </c>
      <c r="F8" s="10" t="str">
        <f>IF(E8&gt;0,"Win", "-")</f>
        <v>-</v>
      </c>
      <c r="I8" s="13" t="s">
        <v>63</v>
      </c>
      <c r="J8" s="13" t="s">
        <v>77</v>
      </c>
    </row>
    <row r="9" spans="2:10" x14ac:dyDescent="0.3">
      <c r="I9" s="13" t="s">
        <v>64</v>
      </c>
      <c r="J9" s="13" t="s">
        <v>78</v>
      </c>
    </row>
    <row r="10" spans="2:10" x14ac:dyDescent="0.3">
      <c r="B10" s="11" t="s">
        <v>0</v>
      </c>
      <c r="C10" s="11" t="s">
        <v>89</v>
      </c>
      <c r="D10" s="11" t="s">
        <v>90</v>
      </c>
      <c r="E10" s="11" t="s">
        <v>92</v>
      </c>
      <c r="F10" s="11" t="s">
        <v>91</v>
      </c>
      <c r="I10" s="13" t="s">
        <v>65</v>
      </c>
      <c r="J10" s="13" t="s">
        <v>79</v>
      </c>
    </row>
    <row r="11" spans="2:10" x14ac:dyDescent="0.3">
      <c r="B11" s="13" t="s">
        <v>71</v>
      </c>
      <c r="C11" s="9">
        <f>VLOOKUP(B11,Last10!$B$2:$I$31,8,)</f>
        <v>124</v>
      </c>
      <c r="D11" s="1"/>
      <c r="E11" s="9">
        <f>IF(C11&gt;C12,C11-C12,"")</f>
        <v>12.599999999999994</v>
      </c>
      <c r="F11" s="10" t="str">
        <f>IF(E11&gt;0,"Win", "-")</f>
        <v>Win</v>
      </c>
      <c r="I11" s="13" t="s">
        <v>66</v>
      </c>
      <c r="J11" s="13" t="s">
        <v>80</v>
      </c>
    </row>
    <row r="12" spans="2:10" x14ac:dyDescent="0.3">
      <c r="B12" s="13" t="s">
        <v>58</v>
      </c>
      <c r="C12" s="9">
        <f>VLOOKUP(B12,Last10!$B$2:$I$31,8,)</f>
        <v>111.4</v>
      </c>
      <c r="D12" s="1"/>
      <c r="E12" s="3">
        <f>IF(C12&gt;C11,C12-C11,0)</f>
        <v>0</v>
      </c>
      <c r="F12" s="10" t="str">
        <f>IF(E12&gt;0,"Win", "-")</f>
        <v>-</v>
      </c>
      <c r="I12" s="13" t="s">
        <v>67</v>
      </c>
      <c r="J12" s="13" t="s">
        <v>81</v>
      </c>
    </row>
    <row r="13" spans="2:10" x14ac:dyDescent="0.3">
      <c r="I13" s="13" t="s">
        <v>68</v>
      </c>
      <c r="J13" s="13" t="s">
        <v>82</v>
      </c>
    </row>
    <row r="14" spans="2:10" x14ac:dyDescent="0.3">
      <c r="B14" s="11" t="s">
        <v>0</v>
      </c>
      <c r="C14" s="11" t="s">
        <v>89</v>
      </c>
      <c r="D14" s="11" t="s">
        <v>90</v>
      </c>
      <c r="E14" s="11" t="s">
        <v>92</v>
      </c>
      <c r="F14" s="11" t="s">
        <v>91</v>
      </c>
      <c r="I14" s="13" t="s">
        <v>69</v>
      </c>
      <c r="J14" s="13" t="s">
        <v>83</v>
      </c>
    </row>
    <row r="15" spans="2:10" x14ac:dyDescent="0.3">
      <c r="B15" s="13" t="s">
        <v>84</v>
      </c>
      <c r="C15" s="9">
        <f>VLOOKUP(B15,Last10!$B$2:$I$31,8,)</f>
        <v>112.3</v>
      </c>
      <c r="D15" s="1"/>
      <c r="E15" s="8">
        <f>IF(C15&gt;C16,C15-C16,0)</f>
        <v>0</v>
      </c>
      <c r="F15" s="10" t="str">
        <f>IF(E15&gt;0,"Win", "-")</f>
        <v>-</v>
      </c>
      <c r="I15" s="13" t="s">
        <v>70</v>
      </c>
      <c r="J15" s="13" t="s">
        <v>84</v>
      </c>
    </row>
    <row r="16" spans="2:10" x14ac:dyDescent="0.3">
      <c r="B16" s="13" t="s">
        <v>62</v>
      </c>
      <c r="C16" s="9">
        <f>VLOOKUP(B16,Last10!$B$2:$I$31,8,)</f>
        <v>117.7</v>
      </c>
      <c r="D16" s="1"/>
      <c r="E16" s="8">
        <f>IF(C16&gt;C15,C16-C15,0)</f>
        <v>5.4000000000000057</v>
      </c>
      <c r="F16" s="10" t="str">
        <f>IF(E16&gt;0,"Win", "-")</f>
        <v>Win</v>
      </c>
      <c r="I16" s="13" t="s">
        <v>71</v>
      </c>
      <c r="J16" s="13" t="s">
        <v>85</v>
      </c>
    </row>
    <row r="17" spans="2:10" x14ac:dyDescent="0.3">
      <c r="I17" s="13" t="s">
        <v>72</v>
      </c>
      <c r="J17" s="13" t="s">
        <v>86</v>
      </c>
    </row>
    <row r="18" spans="2:10" x14ac:dyDescent="0.3">
      <c r="B18" s="11" t="s">
        <v>0</v>
      </c>
      <c r="C18" s="11" t="s">
        <v>89</v>
      </c>
      <c r="D18" s="11" t="s">
        <v>90</v>
      </c>
      <c r="E18" s="11" t="s">
        <v>92</v>
      </c>
      <c r="F18" s="11" t="s">
        <v>91</v>
      </c>
    </row>
    <row r="19" spans="2:10" x14ac:dyDescent="0.3">
      <c r="B19" s="13" t="s">
        <v>79</v>
      </c>
      <c r="C19" s="9">
        <f>VLOOKUP(B19,Last10!$B$2:$I$31,8,)</f>
        <v>117.9</v>
      </c>
      <c r="D19" s="1"/>
      <c r="E19" s="9">
        <f>IF(C19&gt;C20,C19-C20,0)</f>
        <v>0</v>
      </c>
      <c r="F19" s="10" t="str">
        <f>IF(E19&gt;0,"Win", "-")</f>
        <v>-</v>
      </c>
    </row>
    <row r="20" spans="2:10" x14ac:dyDescent="0.3">
      <c r="B20" s="13" t="s">
        <v>67</v>
      </c>
      <c r="C20" s="9">
        <f>VLOOKUP(B20,Last10!$B$2:$I$31,8,)</f>
        <v>123.9</v>
      </c>
      <c r="D20" s="1"/>
      <c r="E20" s="9">
        <f>IF(C20&gt;C19,C20-C19,0)</f>
        <v>6</v>
      </c>
      <c r="F20" s="10" t="str">
        <f>IF(E20&gt;0,"Win", "-")</f>
        <v>Win</v>
      </c>
    </row>
  </sheetData>
  <sortState ref="I3:I32">
    <sortCondition ref="I3:I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Last10</vt:lpstr>
      <vt:lpstr>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2024-01-30T19:57:55Z</dcterms:created>
  <dcterms:modified xsi:type="dcterms:W3CDTF">2024-01-30T21:37:38Z</dcterms:modified>
</cp:coreProperties>
</file>