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OneDrive\Documentos\Prueba Chat GPT\Football v2\"/>
    </mc:Choice>
  </mc:AlternateContent>
  <xr:revisionPtr revIDLastSave="0" documentId="13_ncr:1_{584501D0-4E37-44D3-AF33-ECD7F559FB64}" xr6:coauthVersionLast="47" xr6:coauthVersionMax="47" xr10:uidLastSave="{00000000-0000-0000-0000-000000000000}"/>
  <bookViews>
    <workbookView xWindow="20" yWindow="20" windowWidth="19180" windowHeight="10060" activeTab="1" xr2:uid="{75F6951C-32A8-45E0-8ACC-EE36674EE13C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H2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21" i="2"/>
  <c r="C8" i="2" l="1"/>
  <c r="C9" i="2"/>
  <c r="C10" i="2"/>
  <c r="C11" i="2"/>
  <c r="C12" i="2"/>
  <c r="C13" i="2"/>
  <c r="C14" i="2"/>
  <c r="C15" i="2"/>
  <c r="C16" i="2"/>
  <c r="C17" i="2"/>
  <c r="C18" i="2"/>
  <c r="C19" i="2"/>
  <c r="C6" i="2"/>
  <c r="C7" i="2"/>
  <c r="C3" i="2"/>
  <c r="C4" i="2"/>
  <c r="C5" i="2"/>
  <c r="C2" i="2"/>
  <c r="C4" i="1"/>
  <c r="C5" i="1"/>
  <c r="C3" i="1"/>
  <c r="B6" i="1"/>
</calcChain>
</file>

<file path=xl/sharedStrings.xml><?xml version="1.0" encoding="utf-8"?>
<sst xmlns="http://schemas.openxmlformats.org/spreadsheetml/2006/main" count="159" uniqueCount="59">
  <si>
    <t>marisol</t>
  </si>
  <si>
    <t>juan fran</t>
  </si>
  <si>
    <t>efrain</t>
  </si>
  <si>
    <t>Toluca</t>
  </si>
  <si>
    <t>Tijuana</t>
  </si>
  <si>
    <t>Tigres</t>
  </si>
  <si>
    <t>Santos Laguna</t>
  </si>
  <si>
    <t>Queretaro</t>
  </si>
  <si>
    <t>Pumas UNAM</t>
  </si>
  <si>
    <t>Puebla</t>
  </si>
  <si>
    <t>Pachuca</t>
  </si>
  <si>
    <t>Necaxa</t>
  </si>
  <si>
    <t>Monterrey</t>
  </si>
  <si>
    <t>Mazatlan</t>
  </si>
  <si>
    <t>Juarez</t>
  </si>
  <si>
    <t>Guadalajara</t>
  </si>
  <si>
    <t>Cruz Azul</t>
  </si>
  <si>
    <t>Club Leon</t>
  </si>
  <si>
    <t>CF America</t>
  </si>
  <si>
    <t>Atlas</t>
  </si>
  <si>
    <t>A. San Luis</t>
  </si>
  <si>
    <t>Santos</t>
  </si>
  <si>
    <t>Pumas</t>
  </si>
  <si>
    <t>Mazatlán</t>
  </si>
  <si>
    <t>León</t>
  </si>
  <si>
    <t>FC Juárez</t>
  </si>
  <si>
    <t>Club Tijuana</t>
  </si>
  <si>
    <t>Club Querétaro</t>
  </si>
  <si>
    <t>Chivas</t>
  </si>
  <si>
    <t>Atlético de San Luis</t>
  </si>
  <si>
    <t>América</t>
  </si>
  <si>
    <t> CF America</t>
  </si>
  <si>
    <t> Monterrey</t>
  </si>
  <si>
    <t> Santos Laguna</t>
  </si>
  <si>
    <t> Pachuca</t>
  </si>
  <si>
    <t> Tigres</t>
  </si>
  <si>
    <t> Toluca</t>
  </si>
  <si>
    <t> Cruz Azul</t>
  </si>
  <si>
    <t> Puebla</t>
  </si>
  <si>
    <t> Guadalajara</t>
  </si>
  <si>
    <t> Club Leon</t>
  </si>
  <si>
    <t> Juarez</t>
  </si>
  <si>
    <t> Necaxa</t>
  </si>
  <si>
    <t> A. San Luis</t>
  </si>
  <si>
    <t> Mazatlan</t>
  </si>
  <si>
    <t> Tijuana</t>
  </si>
  <si>
    <t> Pumas UNAM</t>
  </si>
  <si>
    <t> Atlas</t>
  </si>
  <si>
    <t> Queretaro</t>
  </si>
  <si>
    <t>GP</t>
  </si>
  <si>
    <t>pts</t>
  </si>
  <si>
    <t>Offence</t>
  </si>
  <si>
    <t>GF</t>
  </si>
  <si>
    <t>Defence</t>
  </si>
  <si>
    <t>GA</t>
  </si>
  <si>
    <t>MedioTiempo</t>
  </si>
  <si>
    <t>SoccerStats</t>
  </si>
  <si>
    <t>data = [['Atlético de San Luis'],[' A. San Luis'],['Atlas'],[' Atlas'],['América'],[' CF America'],['León'],[' Club Leon'],['Cruz Azul'],[' Cruz Azul'],['Chivas'],[' Guadalajara'],['FC Juárez'],[' Juarez'],['Mazatlán'],[' Mazatlan'],['Monterrey'],[' Monterrey'],['Necaxa'],[' Necaxa'],['Pachuca'],[' Pachuca'],['Puebla'],[' Puebla'],['Pumas'],[' Pumas UNAM'],['Club Querétaro'],[' Queretaro'],['Santos'],[' Santos Laguna'],['Tigres'],[' Tigres'],['Club Tijuana'],[' Tijuana'],['Toluca'],[' Toluca'],['Atlético de San Luis'],['A. San Luis'],['Atlas'],['Atlas'],['América'],['CF America'],['León'],['Club Leon'],['Cruz Azul'],['Cruz Azul'],['Chivas'],['Guadalajara'],['FC Juárez'],['Juarez'],['Mazatlán'],['Mazatlan'],['Monterrey'],['Monterrey'],['Necaxa'],['Necaxa'],['Pachuca'],['Pachuca'],['Puebla'],['Puebla'],['Pumas'],['Pumas UNAM'],['Club Querétaro'],['Queretaro'],['Santos'],['Santos Laguna'],['Tigres'],['Tigres'],['Club Tijuana'],['Tijuana'],['Toluca'],['Toluca']]</t>
  </si>
  <si>
    <t>data = {'Atlético de San Luis':'A. San Luis','Atlas':'Atlas','América':'CF America','León':'Club Leon','Cruz Azul':'Cruz Azul','Chivas':'Guadalajara','FC Juárez':'Juarez','Mazatlán':'Mazatlan','Monterrey':'Monterrey','Necaxa':'Necaxa','Pachuca':'Pachuca','Puebla':'Puebla','Pumas':'Pumas UNAM','Club Querétaro':'Queretaro','Santos':'Santos Laguna','Tigres':'Tigres','Club Tijuana':'Tijuana','Toluca':'Toluca'}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</si>
</sst>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Tahoma"/>
      <family val="2"/>
    </font>
    <font>
      <sz val="8"/>
      <color rgb="FF444444"/>
      <name val="Arial"/>
      <family val="2"/>
    </font>
    <font>
      <sz val="7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sz val="5"/>
      <color rgb="FF222222"/>
      <name val="Calibri"/>
      <family val="2"/>
      <scheme val="minor"/>
    </font>
    <font>
      <sz val="7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/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/>
      <bottom/>
      <diagonal/>
    </border>
    <border>
      <left/>
      <right style="medium">
        <color rgb="FFAAAAAA"/>
      </right>
      <top/>
      <bottom/>
      <diagonal/>
    </border>
    <border>
      <left style="medium">
        <color rgb="FFAAAAAA"/>
      </left>
      <right/>
      <top/>
      <bottom style="medium">
        <color rgb="FFAAAAAA"/>
      </bottom>
      <diagonal/>
    </border>
    <border>
      <left/>
      <right/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0" fontId="0" fillId="0" borderId="0" xfId="0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ck.rapid-track.com/170de0a1-c5fa-477d-9c8f-dea035e4c845?source_id=$source_id$&amp;section_id=$section_id$&amp;publisher_id=$publisher_id$&amp;title=%24%7Bcity%7D%24%3A+Los+coches+sin+vender+de+2020+casi+se+regalan&amp;section=$section_name$&amp;adid=00f0bf69f376f2266e64f233f0612bf06e&amp;publisher_name=$publisher_name$&amp;campaign_id=00751bec79e136ed92be95dc09c3d8db67&amp;clickid=$ob_click_id$&amp;obOrigUrl=true" TargetMode="External"/><Relationship Id="rId18" Type="http://schemas.openxmlformats.org/officeDocument/2006/relationships/hyperlink" Target="https://track.eternal-track.com/46e90f49-7a10-45a9-a0d6-c0750fc08663?source_id=$source_id$&amp;section_id=$section_id$&amp;publisher_id=$publisher_id$&amp;title=%24%7Bcity%7D%24%3A+Las+unidades+de+almacenamiento+vac%C3%ADas+se+venden+por+casi+nad&amp;section=$section_name$&amp;adid=007ea60020af0cef8cacc3041d0a57e3da&amp;publisher_name=$publisher_name$&amp;campaign_id=00c78dbb1f940395e6a1d135c93ead4735&amp;clickid=$ob_click_id$&amp;obOrigUrl=true" TargetMode="External"/><Relationship Id="rId26" Type="http://schemas.openxmlformats.org/officeDocument/2006/relationships/hyperlink" Target="https://track.absolute-track.com/ac87164f-5eec-4703-80e1-c1eb47101371?source_id=$source_id$&amp;section_id=$section_id$&amp;publisher_id=$publisher_id$&amp;title=%24%7Bcity%7D%24%3A+Las+neveras+no+vendidas+se+venden+por+casi+nada&amp;section=$section_name$&amp;adid=00f69a3439d25934c050dca23a58580b5d&amp;publisher_name=$publisher_name$&amp;campaign_id=003eb399ed9a2dd08504800dc2f2e24952&amp;adv=adv&amp;clickid=$ob_click_id$&amp;obOrigUrl=true" TargetMode="External"/><Relationship Id="rId3" Type="http://schemas.openxmlformats.org/officeDocument/2006/relationships/hyperlink" Target="https://track.eternal-track.com/c33a8775-83c0-4b2d-aefe-a3786a1f1d26?source_id=$source_id$&amp;section_id=$section_id$&amp;publisher_id=$publisher_id$&amp;title=Liquidaci%C3%B3n+de+port%C3%A1tiles+en+%24%7Bcity%7D%24%3A+Los+precios+podr%C3%ADan+sorprenderl&amp;section=$section_name$&amp;adid=00c35c3e0e51c36c8d66383e2d09203201&amp;publisher_name=$publisher_name$&amp;campaign_id=009a46560fb3eb8f4ec47e3b64bff22445&amp;clickid=$ob_click_id$&amp;obOrigUrl=true" TargetMode="External"/><Relationship Id="rId21" Type="http://schemas.openxmlformats.org/officeDocument/2006/relationships/hyperlink" Target="https://track.eternal-track.com/c33a8775-83c0-4b2d-aefe-a3786a1f1d26?source_id=$source_id$&amp;section_id=$section_id$&amp;publisher_id=$publisher_id$&amp;title=Liquidaci%C3%B3n+de+port%C3%A1tiles+en+%24%7Bcity%7D%24%3A+Los+precios+podr%C3%ADan+sorprenderl&amp;section=$section_name$&amp;adid=00091878f344ee19b0776c41a26fc2d05b&amp;publisher_name=$publisher_name$&amp;campaign_id=009a46560fb3eb8f4ec47e3b64bff22445&amp;clickid=$ob_click_id$&amp;obOrigUrl=true" TargetMode="External"/><Relationship Id="rId7" Type="http://schemas.openxmlformats.org/officeDocument/2006/relationships/hyperlink" Target="https://eacnur.org/es/hazte-socio-acnur?utm_source=v1mp&amp;utm_medium=nat-prs-20&amp;utm_campaign=ES_PRS_ES_Marca&amp;utm_content=generico&amp;tc_alt=100463&amp;obOrigUrl=true" TargetMode="External"/><Relationship Id="rId12" Type="http://schemas.openxmlformats.org/officeDocument/2006/relationships/hyperlink" Target="https://track.eternal-track.com/a9fa87d8-dbd8-4032-a76f-2bd0a315d2bb?source_id=$source_id$&amp;section_id=$section_id$&amp;publisher_id=$publisher_id$&amp;title=Las+p%C3%A9rgolas+no+vendidas+en+2023+est%C3%A1n+a+precios+que+podr%C3%ADan+sorprende&amp;section=$section_name$&amp;adid=0052442834e422465212dae0c9805bffea&amp;publisher_name=$publisher_name$&amp;campaign_id=00591868bda10121d471091b0638d2c7e9&amp;clickid=$ob_click_id$&amp;obOrigUrl=true" TargetMode="External"/><Relationship Id="rId17" Type="http://schemas.openxmlformats.org/officeDocument/2006/relationships/hyperlink" Target="https://track.eternal-track.com/0d14f2a6-f16f-407f-880d-b5b10bd72a2a?source_id=$source_id$&amp;section_id=$section_id$&amp;publisher_id=$publisher_id$&amp;title=Cremas+antiarrugas+que+la+mayor%C3%ADa+de+la+gente+quiz%C3%A1s+no+conozca&amp;section=$section_name$&amp;adid=0061a36914633b3c9a120ed9c504e052ab&amp;publisher_name=$publisher_name$&amp;campaign_id=00a4415191daecf7967cbc71ac1533dbbb&amp;clickid=$ob_click_id$&amp;obOrigUrl=true" TargetMode="External"/><Relationship Id="rId25" Type="http://schemas.openxmlformats.org/officeDocument/2006/relationships/hyperlink" Target="https://track.eternal-track.com/c38fa95b-c14e-4833-a005-68196608ff1a?source_id=$source_id$&amp;section_id=$section_id$&amp;publisher_id=$publisher_id$&amp;title=Eliminaci%C3%B3n+de+grasa+abdominal+sin+cirug%C3%ADa+en+%24%7Bcity%7D%24%3A+el+precio+podr&amp;section=$section_name$&amp;adid=002eec7689acb5af801f7f0bec779364fa&amp;publisher_name=$publisher_name$&amp;campaign_id=0095257e73ad8148b84a6ef3ba0b7d1851&amp;clickid=$ob_click_id$&amp;obOrigUrl=true" TargetMode="External"/><Relationship Id="rId33" Type="http://schemas.openxmlformats.org/officeDocument/2006/relationships/image" Target="../media/image1.png"/><Relationship Id="rId2" Type="http://schemas.openxmlformats.org/officeDocument/2006/relationships/hyperlink" Target="https://www.fisherinvestments.com/es-es/campaigns/la-guia-definitiva-para-generar-rentas-para-su-jubilacion/6m?v=&amp;PC=OUTOTX3EI5&amp;CC=02AK&amp;utm_source=Outbrain&amp;utm_medium=Native&amp;utm_campaign=TargetCPARONMSNExcluded_Desktop&amp;utm_term=$publisher_name$&amp;obOrigUrl=true" TargetMode="External"/><Relationship Id="rId16" Type="http://schemas.openxmlformats.org/officeDocument/2006/relationships/hyperlink" Target="https://clinicadoctorescobar.es/implantes-dentales/?obOrigUrl=true" TargetMode="External"/><Relationship Id="rId20" Type="http://schemas.openxmlformats.org/officeDocument/2006/relationships/hyperlink" Target="https://www.fisherinvestments.com/es-es/campaigns/la-guia-definitiva-para-generar-rentas-para-su-jubilacion/6m?v=&amp;PC=OUTOTX3EI5&amp;CC=DRL3&amp;utm_source=Outbrain&amp;utm_medium=Native&amp;utm_campaign=TargetCPARONMSNExcluded_Desktop&amp;utm_term=$publisher_name$&amp;obOrigUrl=true" TargetMode="External"/><Relationship Id="rId29" Type="http://schemas.openxmlformats.org/officeDocument/2006/relationships/hyperlink" Target="http://track.infinite-track.com/170de0a1-c5fa-477d-9c8f-dea035e4c845?source_id=$source_id$&amp;section_id=$section_id$&amp;publisher_id=$publisher_id$&amp;title=%24%7Bcity%7D%24%3A+Liquidaci%C3%B3n+masiva+de+coches+sin+vender+de+2020&amp;section=$section_name$&amp;adid=00fc118ac58c48c5bd76ff8aa9738a6c8e&amp;publisher_name=$publisher_name$&amp;campaign_id=00751bec79e136ed92be95dc09c3d8db67&amp;clickid=$ob_click_id$&amp;obOrigUrl=true" TargetMode="External"/><Relationship Id="rId1" Type="http://schemas.openxmlformats.org/officeDocument/2006/relationships/hyperlink" Target="https://www.outbrain.com/what-is/default/en" TargetMode="External"/><Relationship Id="rId6" Type="http://schemas.openxmlformats.org/officeDocument/2006/relationships/hyperlink" Target="https://www.alquilerterreno.es/?utm_source=outbrain&amp;utm_medium=cpc&amp;utm_campaign=ES%20-%20Alquilerterreno%20-%20Desktop%20-%20RON&amp;utm_term=Desktop&amp;obOrigUrl=true" TargetMode="External"/><Relationship Id="rId11" Type="http://schemas.openxmlformats.org/officeDocument/2006/relationships/hyperlink" Target="https://track.eternal-track.com/cdc8e037-0482-42fa-bede-cf03357b1fed?source_id=$source_id$&amp;section_id=$section_id$&amp;publisher_id=$publisher_id$&amp;title=Los+port%C3%A1tiles+no+vendidos+se+est%C3%A1n+vendiendo+por+casi+nada&amp;section=$section_name$&amp;adid=0054b5742d0550919858cdcbc597f53c63&amp;publisher_name=$publisher_name$&amp;campaign_id=009381a7a0123f4912b16377c71f8d629e&amp;clickid=$ob_click_id$&amp;obOrigUrl=true" TargetMode="External"/><Relationship Id="rId24" Type="http://schemas.openxmlformats.org/officeDocument/2006/relationships/hyperlink" Target="https://track.eternal-track.com/1e17a6fe-2458-48b4-95fb-b9afc04c93c3?source_id=$source_id$&amp;section_id=$section_id$&amp;publisher_id=$publisher_id$&amp;title=%24%7Bcity%7D%24%3A+Las+residencias+de+lujo+para+ancianos+son+m%C3%A1s+asequibles+de+&amp;section=$section_name$&amp;adid=003ca21e6840cf3395d939dd38b266cd20&amp;publisher_name=$publisher_name$&amp;campaign_id=00b8e355685132347baca782163323a6be&amp;clickid=$ob_click_id$&amp;obOrigUrl=true" TargetMode="External"/><Relationship Id="rId32" Type="http://schemas.openxmlformats.org/officeDocument/2006/relationships/hyperlink" Target="https://newsclicks24.com/fascinating-facts-about-dubai-that-will-surprise/?utm_source=Newsclick-+Dubai+-+Desk+Con-WW+Exclude&amp;utm_content=10+Surprising+Facts+about+Dubai%27s+Lavish+Lifestyle_&amp;utm_term=$section_name$&amp;utm_medium=$publisher_name$&amp;obOrigUrl=true" TargetMode="External"/><Relationship Id="rId5" Type="http://schemas.openxmlformats.org/officeDocument/2006/relationships/hyperlink" Target="https://www.fisherinvestments.com/es-es/campaigns/5-trampas-de-los-fondos-de-inversion/t8?v=&amp;PC=OUTOTX3EI5&amp;CC=00XO&amp;utm_source=Outbrain&amp;utm_medium=Native&amp;utm_campaign=TargetCPARONMSNExcluded_Desktop&amp;utm_term=$publisher_name$&amp;obOrigUrl=true" TargetMode="External"/><Relationship Id="rId15" Type="http://schemas.openxmlformats.org/officeDocument/2006/relationships/hyperlink" Target="https://track.precise-track.com/2cf35805-c1bd-4859-a91c-646505377bfc?source_id=$source_id$&amp;section_id=$section_id$&amp;publisher_id=$publisher_id$&amp;title=%24%7Bcity%7D%24%3A+Las+residencias+de+lujo+para+ancianos+son+m%C3%A1s+asequibles+de+&amp;section=$section_name$&amp;adid=00f1c63d3053313c2a56c335cdb4cc10a9&amp;publisher_name=$publisher_name$&amp;campaign_id=0098836744c86fe095f03701cf18fd9397&amp;clickid=$ob_click_id$&amp;obOrigUrl=true" TargetMode="External"/><Relationship Id="rId23" Type="http://schemas.openxmlformats.org/officeDocument/2006/relationships/hyperlink" Target="https://track.absolute-track.com/c0988e26-799e-4153-b755-9566b231ad5d?source_id=$source_id$&amp;section_id=$section_id$&amp;publisher_id=$publisher_id$&amp;title=Los+billetes+de+crucero+por+las+islas+griegas+para+2023+casi+se+regala&amp;section=$section_name$&amp;adid=00a59371247788db830f28ed222177a448&amp;publisher_name=$publisher_name$&amp;campaign_id=00388269dc0476a6a100c24b5d068fb0d5&amp;clickid=$ob_click_id$&amp;obOrigUrl=true" TargetMode="External"/><Relationship Id="rId28" Type="http://schemas.openxmlformats.org/officeDocument/2006/relationships/hyperlink" Target="https://newsclicks24.com/celebrities-missed-the-mark-on-red-carpet-fashion/?utm_source=Red+Carpet+-+Sessions_WW_Desk&amp;utm_content=%5BPhotos%5D+Red+Carpet+Fails%3A+These+70+Celebs+Missed+the+Mark_&amp;utm_term=$section_name$&amp;utm_medium=$publisher_name$&amp;obOrigUrl=true" TargetMode="External"/><Relationship Id="rId10" Type="http://schemas.openxmlformats.org/officeDocument/2006/relationships/hyperlink" Target="https://track.eternal-track.com/c38fa95b-c14e-4833-a005-68196608ff1a?source_id=$source_id$&amp;section_id=$section_id$&amp;publisher_id=$publisher_id$&amp;title=Eliminaci%C3%B3n+de+grasa+abdominal+sin+cirug%C3%ADa+en+%24%7Bcity%7D%24%3A+el+precio+podr&amp;section=$section_name$&amp;adid=00d48ba1a56cbbaec35b4f93b09bace4f5&amp;publisher_name=$publisher_name$&amp;campaign_id=0095257e73ad8148b84a6ef3ba0b7d1851&amp;clickid=$ob_click_id$&amp;obOrigUrl=true" TargetMode="External"/><Relationship Id="rId19" Type="http://schemas.openxmlformats.org/officeDocument/2006/relationships/hyperlink" Target="https://track.infinite-track.com/bb0fb89d-cf6b-417e-862f-fe496dcafcdc?source_id=$source_id$&amp;section_id=$section_id$&amp;publisher_id=$publisher_id$&amp;title=Revestimiento+de+caucho+para+pisos+de+garaje%3A+los+precios+pueden+sorpr&amp;section=$section_name$&amp;adid=00ce9d5871a2d1c31506449ea84a245e38&amp;publisher_name=$publisher_name$&amp;campaign_id=002d5d808053bb559a0fd8a721c7e9bead&amp;clickid=$ob_click_id$&amp;obOrigUrl=true" TargetMode="External"/><Relationship Id="rId31" Type="http://schemas.openxmlformats.org/officeDocument/2006/relationships/hyperlink" Target="https://newsclicks24.com/farmer-discovers-lot-strange-eggs-crop-when-hatch/?utm_source=Farmer_Session_WW_Desk&amp;utm_content=Unbelievable%21+Farmer+Discovers+Strange+Eggs+in+Crops+and+What+Hatches+_&amp;utm_term=$section_name$&amp;utm_medium=$publisher_name$&amp;obOrigUrl=true" TargetMode="External"/><Relationship Id="rId4" Type="http://schemas.openxmlformats.org/officeDocument/2006/relationships/hyperlink" Target="https://www.3quotes.eu/7-errores-instalacion-solar.html?source=44571&amp;ob_click_id=$ob_click_id$&amp;obOrigUrl=true" TargetMode="External"/><Relationship Id="rId9" Type="http://schemas.openxmlformats.org/officeDocument/2006/relationships/hyperlink" Target="https://track.eternal-track.com/96e8e1f2-0822-4b5f-9d34-bf86150917de?source_id=$source_id$&amp;section_id=$section_id$&amp;publisher_id=$publisher_id$&amp;title=Eliminaci%C3%B3n+de+grasa+abdominal+sin+cirug%C3%ADa%3A+el+precio+puede+sorprender&amp;section=$section_name$&amp;adid=00b641a00b0d279df89b83eb334ff652e1&amp;publisher_name=$publisher_name$&amp;campaign_id=00bc6259c3cc5335cb7ab30bdf5f1054f0&amp;clickid=$ob_click_id$&amp;obOrigUrl=true" TargetMode="External"/><Relationship Id="rId14" Type="http://schemas.openxmlformats.org/officeDocument/2006/relationships/hyperlink" Target="https://track.eternal-track.com/c6275b2d-fca2-4f5e-9a3d-be30902546f7?source_id=$source_id$&amp;section_id=$section_id$&amp;publisher_id=$publisher_id$&amp;title=%24%7Bcity%7D%24%3A+Los+casas+prefabricadas+sin+vender+a+la+venta+por+casi+nada&amp;section=$section_name$&amp;adid=00182802d5f6f3b301ad1ab4e9e062b3a6&amp;publisher_name=$publisher_name$&amp;campaign_id=00278c9bad5f62a5fc758d2b5bb4ddeda4&amp;clickid=$ob_click_id$&amp;obOrigUrl=true" TargetMode="External"/><Relationship Id="rId22" Type="http://schemas.openxmlformats.org/officeDocument/2006/relationships/hyperlink" Target="https://track.swift-track.com/1f928cb6-0ae4-4694-a2d7-e1ab65727be3?source_id=$source_id$&amp;section_id=$section_id$&amp;publisher_id=$publisher_id$&amp;title=%24%7Bcity%7D%24%3A+Liquidaci%C3%B3n+de+muebles.+Los+precios+podr%C3%ADan+sorprenderte.+%28H&amp;section=$section_name$&amp;adid=0027fdcf50f6cd23a53caecd7bfb83bbfb&amp;publisher_name=$publisher_name$&amp;campaign_id=00ccead2ecf309c6f46f014dc32b210a4e&amp;clickid=$ob_click_id$&amp;obOrigUrl=true" TargetMode="External"/><Relationship Id="rId27" Type="http://schemas.openxmlformats.org/officeDocument/2006/relationships/hyperlink" Target="https://newsclicks24.com/what-do-your-fingers-say-about-your-personality/?utm_source=Finger_Session_WW-Desk&amp;utm_content=What+your+fingers+reveal+about+your+personality_&amp;utm_term=$section_name$&amp;utm_medium=$publisher_name$&amp;obOrigUrl=true" TargetMode="External"/><Relationship Id="rId30" Type="http://schemas.openxmlformats.org/officeDocument/2006/relationships/hyperlink" Target="https://track.eternal-track.com/2cf35805-c1bd-4859-a91c-646505377bfc?source_id=$source_id$&amp;section_id=$section_id$&amp;publisher_id=$publisher_id$&amp;title=%24%7Bcity%7D%24%3A+Las+residencias+de+lujo+para+ancianos+son+m%C3%A1s+asequibles+de+&amp;section=$section_name$&amp;adid=007143a24c7cf3f14846cb2fbcc4aa9f97&amp;publisher_name=$publisher_name$&amp;campaign_id=0098836744c86fe095f03701cf18fd9397&amp;clickid=$ob_click_id$&amp;obOrigUrl=true" TargetMode="External"/><Relationship Id="rId8" Type="http://schemas.openxmlformats.org/officeDocument/2006/relationships/hyperlink" Target="https://track.absolute-track.com/ac87164f-5eec-4703-80e1-c1eb47101371?source_id=$source_id$&amp;section_id=$section_id$&amp;publisher_id=$publisher_id$&amp;title=%24%7Bcity%7D%24%3A+Las+neveras+no+vendidas+se+venden+por+casi+nada&amp;section=$section_name$&amp;adid=00e6a9826ae6b1e03e0d1a15f4f33dc6b2&amp;publisher_name=$publisher_name$&amp;campaign_id=003eb399ed9a2dd08504800dc2f2e24952&amp;adv=adv&amp;clickid=$ob_click_id$&amp;obOrigUrl=tru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44</xdr:row>
      <xdr:rowOff>0</xdr:rowOff>
    </xdr:from>
    <xdr:to>
      <xdr:col>7</xdr:col>
      <xdr:colOff>304800</xdr:colOff>
      <xdr:row>45</xdr:row>
      <xdr:rowOff>120650</xdr:rowOff>
    </xdr:to>
    <xdr:sp macro="" textlink="">
      <xdr:nvSpPr>
        <xdr:cNvPr id="2049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A40441-5A0B-D289-A8EF-BDF790C8B98D}"/>
            </a:ext>
          </a:extLst>
        </xdr:cNvPr>
        <xdr:cNvSpPr>
          <a:spLocks noChangeAspect="1" noChangeArrowheads="1"/>
        </xdr:cNvSpPr>
      </xdr:nvSpPr>
      <xdr:spPr bwMode="auto">
        <a:xfrm>
          <a:off x="5943600" y="1804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46</xdr:row>
      <xdr:rowOff>0</xdr:rowOff>
    </xdr:from>
    <xdr:to>
      <xdr:col>7</xdr:col>
      <xdr:colOff>304800</xdr:colOff>
      <xdr:row>47</xdr:row>
      <xdr:rowOff>120650</xdr:rowOff>
    </xdr:to>
    <xdr:sp macro="" textlink="">
      <xdr:nvSpPr>
        <xdr:cNvPr id="2050" name="AutoShape 2" descr="¿Cuánto le durarían 500.000 € después de los 65?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B55D90D5-330D-3157-0F23-D545318F5966}"/>
            </a:ext>
          </a:extLst>
        </xdr:cNvPr>
        <xdr:cNvSpPr>
          <a:spLocks noChangeAspect="1" noChangeArrowheads="1"/>
        </xdr:cNvSpPr>
      </xdr:nvSpPr>
      <xdr:spPr bwMode="auto">
        <a:xfrm>
          <a:off x="5943600" y="2209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304800</xdr:colOff>
      <xdr:row>49</xdr:row>
      <xdr:rowOff>120650</xdr:rowOff>
    </xdr:to>
    <xdr:sp macro="" textlink="">
      <xdr:nvSpPr>
        <xdr:cNvPr id="2051" name="AutoShape 3" descr="Liquidación de portátiles en Madrid: Los precios podrían sorprenderle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EF967246-8159-2331-EB53-A72F498A04F5}"/>
            </a:ext>
          </a:extLst>
        </xdr:cNvPr>
        <xdr:cNvSpPr>
          <a:spLocks noChangeAspect="1" noChangeArrowheads="1"/>
        </xdr:cNvSpPr>
      </xdr:nvSpPr>
      <xdr:spPr bwMode="auto">
        <a:xfrm>
          <a:off x="5943600" y="2632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304800</xdr:colOff>
      <xdr:row>51</xdr:row>
      <xdr:rowOff>120650</xdr:rowOff>
    </xdr:to>
    <xdr:sp macro="" textlink="">
      <xdr:nvSpPr>
        <xdr:cNvPr id="2052" name="AutoShape 4" descr="Miles de españoles se han arrepentido instalando paneles solares. Evita estos errores al instalar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B3693E31-E558-8A65-98B5-D62789167992}"/>
            </a:ext>
          </a:extLst>
        </xdr:cNvPr>
        <xdr:cNvSpPr>
          <a:spLocks noChangeAspect="1" noChangeArrowheads="1"/>
        </xdr:cNvSpPr>
      </xdr:nvSpPr>
      <xdr:spPr bwMode="auto">
        <a:xfrm>
          <a:off x="5943600" y="289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52</xdr:row>
      <xdr:rowOff>0</xdr:rowOff>
    </xdr:from>
    <xdr:to>
      <xdr:col>7</xdr:col>
      <xdr:colOff>304800</xdr:colOff>
      <xdr:row>53</xdr:row>
      <xdr:rowOff>120650</xdr:rowOff>
    </xdr:to>
    <xdr:sp macro="" textlink="">
      <xdr:nvSpPr>
        <xdr:cNvPr id="2053" name="AutoShape 5" descr="¿Cuánto durarían 500.000 € en la jubilación?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122026B9-DC6B-AD92-69DB-9ACA7498C295}"/>
            </a:ext>
          </a:extLst>
        </xdr:cNvPr>
        <xdr:cNvSpPr>
          <a:spLocks noChangeAspect="1" noChangeArrowheads="1"/>
        </xdr:cNvSpPr>
      </xdr:nvSpPr>
      <xdr:spPr bwMode="auto">
        <a:xfrm>
          <a:off x="5943600" y="3148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54</xdr:row>
      <xdr:rowOff>0</xdr:rowOff>
    </xdr:from>
    <xdr:to>
      <xdr:col>7</xdr:col>
      <xdr:colOff>304800</xdr:colOff>
      <xdr:row>55</xdr:row>
      <xdr:rowOff>120650</xdr:rowOff>
    </xdr:to>
    <xdr:sp macro="" textlink="">
      <xdr:nvSpPr>
        <xdr:cNvPr id="2054" name="AutoShape 6" descr="Alquile sus terrenos! Gane hasta 1500 EUR/ ha.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F793FE54-9E59-2173-364C-C92286FEAC3A}"/>
            </a:ext>
          </a:extLst>
        </xdr:cNvPr>
        <xdr:cNvSpPr>
          <a:spLocks noChangeAspect="1" noChangeArrowheads="1"/>
        </xdr:cNvSpPr>
      </xdr:nvSpPr>
      <xdr:spPr bwMode="auto">
        <a:xfrm>
          <a:off x="5943600" y="333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56</xdr:row>
      <xdr:rowOff>0</xdr:rowOff>
    </xdr:from>
    <xdr:to>
      <xdr:col>7</xdr:col>
      <xdr:colOff>304800</xdr:colOff>
      <xdr:row>57</xdr:row>
      <xdr:rowOff>120650</xdr:rowOff>
    </xdr:to>
    <xdr:sp macro="" textlink="">
      <xdr:nvSpPr>
        <xdr:cNvPr id="2055" name="AutoShape 7" descr="Esto es Acnur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8AE9DC68-EA51-CD6D-EA27-F00DBD5AC52F}"/>
            </a:ext>
          </a:extLst>
        </xdr:cNvPr>
        <xdr:cNvSpPr>
          <a:spLocks noChangeAspect="1" noChangeArrowheads="1"/>
        </xdr:cNvSpPr>
      </xdr:nvSpPr>
      <xdr:spPr bwMode="auto">
        <a:xfrm>
          <a:off x="5943600" y="3498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58</xdr:row>
      <xdr:rowOff>0</xdr:rowOff>
    </xdr:from>
    <xdr:to>
      <xdr:col>7</xdr:col>
      <xdr:colOff>304800</xdr:colOff>
      <xdr:row>59</xdr:row>
      <xdr:rowOff>120650</xdr:rowOff>
    </xdr:to>
    <xdr:sp macro="" textlink="">
      <xdr:nvSpPr>
        <xdr:cNvPr id="2056" name="AutoShape 8" descr="Madrid: Las neveras no vendidas se venden por casi nada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D055200F-B9A3-FE13-49E6-ED43013577EA}"/>
            </a:ext>
          </a:extLst>
        </xdr:cNvPr>
        <xdr:cNvSpPr>
          <a:spLocks noChangeAspect="1" noChangeArrowheads="1"/>
        </xdr:cNvSpPr>
      </xdr:nvSpPr>
      <xdr:spPr bwMode="auto">
        <a:xfrm>
          <a:off x="5943600" y="3608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60</xdr:row>
      <xdr:rowOff>0</xdr:rowOff>
    </xdr:from>
    <xdr:to>
      <xdr:col>7</xdr:col>
      <xdr:colOff>304800</xdr:colOff>
      <xdr:row>61</xdr:row>
      <xdr:rowOff>120650</xdr:rowOff>
    </xdr:to>
    <xdr:sp macro="" textlink="">
      <xdr:nvSpPr>
        <xdr:cNvPr id="2057" name="AutoShape 9" descr="Eliminación de grasa abdominal sin cirugía: el precio puede sorprenderte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192A582B-412E-2A85-2DF8-2ED810638C60}"/>
            </a:ext>
          </a:extLst>
        </xdr:cNvPr>
        <xdr:cNvSpPr>
          <a:spLocks noChangeAspect="1" noChangeArrowheads="1"/>
        </xdr:cNvSpPr>
      </xdr:nvSpPr>
      <xdr:spPr bwMode="auto">
        <a:xfrm>
          <a:off x="5943600" y="3866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62</xdr:row>
      <xdr:rowOff>0</xdr:rowOff>
    </xdr:from>
    <xdr:to>
      <xdr:col>7</xdr:col>
      <xdr:colOff>304800</xdr:colOff>
      <xdr:row>63</xdr:row>
      <xdr:rowOff>120650</xdr:rowOff>
    </xdr:to>
    <xdr:sp macro="" textlink="">
      <xdr:nvSpPr>
        <xdr:cNvPr id="2058" name="AutoShape 10" descr="Eliminación de grasa abdominal sin cirugía en Madrid: el precio podría sorprenderte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25628907-605B-DE6D-FA9C-28A9CF6CB69D}"/>
            </a:ext>
          </a:extLst>
        </xdr:cNvPr>
        <xdr:cNvSpPr>
          <a:spLocks noChangeAspect="1" noChangeArrowheads="1"/>
        </xdr:cNvSpPr>
      </xdr:nvSpPr>
      <xdr:spPr bwMode="auto">
        <a:xfrm>
          <a:off x="5943600" y="4161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64</xdr:row>
      <xdr:rowOff>0</xdr:rowOff>
    </xdr:from>
    <xdr:to>
      <xdr:col>7</xdr:col>
      <xdr:colOff>304800</xdr:colOff>
      <xdr:row>65</xdr:row>
      <xdr:rowOff>120650</xdr:rowOff>
    </xdr:to>
    <xdr:sp macro="" textlink="">
      <xdr:nvSpPr>
        <xdr:cNvPr id="2059" name="AutoShape 11" descr="Los portátiles no vendidos se están vendiendo por casi nada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DE601D37-D1A3-C0F8-FA3B-B607C079FD86}"/>
            </a:ext>
          </a:extLst>
        </xdr:cNvPr>
        <xdr:cNvSpPr>
          <a:spLocks noChangeAspect="1" noChangeArrowheads="1"/>
        </xdr:cNvSpPr>
      </xdr:nvSpPr>
      <xdr:spPr bwMode="auto">
        <a:xfrm>
          <a:off x="5943600" y="4455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66</xdr:row>
      <xdr:rowOff>0</xdr:rowOff>
    </xdr:from>
    <xdr:to>
      <xdr:col>7</xdr:col>
      <xdr:colOff>304800</xdr:colOff>
      <xdr:row>67</xdr:row>
      <xdr:rowOff>120650</xdr:rowOff>
    </xdr:to>
    <xdr:sp macro="" textlink="">
      <xdr:nvSpPr>
        <xdr:cNvPr id="2060" name="AutoShape 12" descr="Las pérgolas no vendidas en 2023 están a precios que podrían sorprenderte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CCD68920-8256-B833-2EC7-E1DF364E22E4}"/>
            </a:ext>
          </a:extLst>
        </xdr:cNvPr>
        <xdr:cNvSpPr>
          <a:spLocks noChangeAspect="1" noChangeArrowheads="1"/>
        </xdr:cNvSpPr>
      </xdr:nvSpPr>
      <xdr:spPr bwMode="auto">
        <a:xfrm>
          <a:off x="5943600" y="471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68</xdr:row>
      <xdr:rowOff>0</xdr:rowOff>
    </xdr:from>
    <xdr:to>
      <xdr:col>7</xdr:col>
      <xdr:colOff>304800</xdr:colOff>
      <xdr:row>69</xdr:row>
      <xdr:rowOff>120650</xdr:rowOff>
    </xdr:to>
    <xdr:sp macro="" textlink="">
      <xdr:nvSpPr>
        <xdr:cNvPr id="2061" name="AutoShape 13" descr="Madrid: Los coches sin vender de 2020 casi se regalan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EC886705-BD32-2D70-3262-589E26E6D94B}"/>
            </a:ext>
          </a:extLst>
        </xdr:cNvPr>
        <xdr:cNvSpPr>
          <a:spLocks noChangeAspect="1" noChangeArrowheads="1"/>
        </xdr:cNvSpPr>
      </xdr:nvSpPr>
      <xdr:spPr bwMode="auto">
        <a:xfrm>
          <a:off x="5943600" y="4971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70</xdr:row>
      <xdr:rowOff>0</xdr:rowOff>
    </xdr:from>
    <xdr:to>
      <xdr:col>7</xdr:col>
      <xdr:colOff>304800</xdr:colOff>
      <xdr:row>71</xdr:row>
      <xdr:rowOff>120650</xdr:rowOff>
    </xdr:to>
    <xdr:sp macro="" textlink="">
      <xdr:nvSpPr>
        <xdr:cNvPr id="2062" name="AutoShape 14" descr="Madrid: Los casas prefabricadas sin vender a la venta por casi nada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7D83258D-30BB-50FD-E60A-EA5AF2F0AC96}"/>
            </a:ext>
          </a:extLst>
        </xdr:cNvPr>
        <xdr:cNvSpPr>
          <a:spLocks noChangeAspect="1" noChangeArrowheads="1"/>
        </xdr:cNvSpPr>
      </xdr:nvSpPr>
      <xdr:spPr bwMode="auto">
        <a:xfrm>
          <a:off x="5943600" y="521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72</xdr:row>
      <xdr:rowOff>0</xdr:rowOff>
    </xdr:from>
    <xdr:to>
      <xdr:col>7</xdr:col>
      <xdr:colOff>304800</xdr:colOff>
      <xdr:row>73</xdr:row>
      <xdr:rowOff>120650</xdr:rowOff>
    </xdr:to>
    <xdr:sp macro="" textlink="">
      <xdr:nvSpPr>
        <xdr:cNvPr id="2063" name="AutoShape 15" descr="Madrid: Las residencias de lujo para ancianos son más asequibles de lo que usted podría pensar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AF469B3E-82C0-5C7D-773F-07F811EC652B}"/>
            </a:ext>
          </a:extLst>
        </xdr:cNvPr>
        <xdr:cNvSpPr>
          <a:spLocks noChangeAspect="1" noChangeArrowheads="1"/>
        </xdr:cNvSpPr>
      </xdr:nvSpPr>
      <xdr:spPr bwMode="auto">
        <a:xfrm>
          <a:off x="5943600" y="546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74</xdr:row>
      <xdr:rowOff>0</xdr:rowOff>
    </xdr:from>
    <xdr:to>
      <xdr:col>7</xdr:col>
      <xdr:colOff>304800</xdr:colOff>
      <xdr:row>75</xdr:row>
      <xdr:rowOff>120650</xdr:rowOff>
    </xdr:to>
    <xdr:sp macro="" textlink="">
      <xdr:nvSpPr>
        <xdr:cNvPr id="2064" name="AutoShape 16" descr="Sonríe a un precio increíble">
          <a:hlinkClick xmlns:r="http://schemas.openxmlformats.org/officeDocument/2006/relationships" r:id="rId16" tgtFrame="_blank"/>
          <a:extLst>
            <a:ext uri="{FF2B5EF4-FFF2-40B4-BE49-F238E27FC236}">
              <a16:creationId xmlns:a16="http://schemas.microsoft.com/office/drawing/2014/main" id="{E2ED5A79-206E-0409-EC5C-B7C49894383B}"/>
            </a:ext>
          </a:extLst>
        </xdr:cNvPr>
        <xdr:cNvSpPr>
          <a:spLocks noChangeAspect="1" noChangeArrowheads="1"/>
        </xdr:cNvSpPr>
      </xdr:nvSpPr>
      <xdr:spPr bwMode="auto">
        <a:xfrm>
          <a:off x="5943600" y="5800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304800</xdr:colOff>
      <xdr:row>77</xdr:row>
      <xdr:rowOff>120650</xdr:rowOff>
    </xdr:to>
    <xdr:sp macro="" textlink="">
      <xdr:nvSpPr>
        <xdr:cNvPr id="2065" name="AutoShape 17" descr="Cremas antiarrugas que la mayoría de la gente quizás no conozca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E77E4F2F-1247-75C1-6B65-B59810AE67D6}"/>
            </a:ext>
          </a:extLst>
        </xdr:cNvPr>
        <xdr:cNvSpPr>
          <a:spLocks noChangeAspect="1" noChangeArrowheads="1"/>
        </xdr:cNvSpPr>
      </xdr:nvSpPr>
      <xdr:spPr bwMode="auto">
        <a:xfrm>
          <a:off x="5943600" y="5928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78</xdr:row>
      <xdr:rowOff>0</xdr:rowOff>
    </xdr:from>
    <xdr:to>
      <xdr:col>7</xdr:col>
      <xdr:colOff>304800</xdr:colOff>
      <xdr:row>79</xdr:row>
      <xdr:rowOff>120650</xdr:rowOff>
    </xdr:to>
    <xdr:sp macro="" textlink="">
      <xdr:nvSpPr>
        <xdr:cNvPr id="2066" name="AutoShape 18" descr="Madrid: Las unidades de almacenamiento vacías se venden por casi nada">
          <a:hlinkClick xmlns:r="http://schemas.openxmlformats.org/officeDocument/2006/relationships" r:id="rId18" tgtFrame="_blank"/>
          <a:extLst>
            <a:ext uri="{FF2B5EF4-FFF2-40B4-BE49-F238E27FC236}">
              <a16:creationId xmlns:a16="http://schemas.microsoft.com/office/drawing/2014/main" id="{0E6A7E60-E8BD-620D-4FD0-4FA79AF1C169}"/>
            </a:ext>
          </a:extLst>
        </xdr:cNvPr>
        <xdr:cNvSpPr>
          <a:spLocks noChangeAspect="1" noChangeArrowheads="1"/>
        </xdr:cNvSpPr>
      </xdr:nvSpPr>
      <xdr:spPr bwMode="auto">
        <a:xfrm>
          <a:off x="5943600" y="6223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80</xdr:row>
      <xdr:rowOff>0</xdr:rowOff>
    </xdr:from>
    <xdr:to>
      <xdr:col>7</xdr:col>
      <xdr:colOff>304800</xdr:colOff>
      <xdr:row>81</xdr:row>
      <xdr:rowOff>120650</xdr:rowOff>
    </xdr:to>
    <xdr:sp macro="" textlink="">
      <xdr:nvSpPr>
        <xdr:cNvPr id="2067" name="AutoShape 19" descr="Revestimiento de caucho para pisos de garaje: los precios pueden sorprenderlo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ABB09488-C04B-1E50-8063-AEC97DF2DFE5}"/>
            </a:ext>
          </a:extLst>
        </xdr:cNvPr>
        <xdr:cNvSpPr>
          <a:spLocks noChangeAspect="1" noChangeArrowheads="1"/>
        </xdr:cNvSpPr>
      </xdr:nvSpPr>
      <xdr:spPr bwMode="auto">
        <a:xfrm>
          <a:off x="5943600" y="6536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85</xdr:row>
      <xdr:rowOff>0</xdr:rowOff>
    </xdr:from>
    <xdr:to>
      <xdr:col>7</xdr:col>
      <xdr:colOff>304800</xdr:colOff>
      <xdr:row>86</xdr:row>
      <xdr:rowOff>120650</xdr:rowOff>
    </xdr:to>
    <xdr:sp macro="" textlink="">
      <xdr:nvSpPr>
        <xdr:cNvPr id="2068" name="AutoShape 20" descr="4  formas de generar riqueza después de los 50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8C3B9C20-612F-3944-6340-654E2101852F}"/>
            </a:ext>
          </a:extLst>
        </xdr:cNvPr>
        <xdr:cNvSpPr>
          <a:spLocks noChangeAspect="1" noChangeArrowheads="1"/>
        </xdr:cNvSpPr>
      </xdr:nvSpPr>
      <xdr:spPr bwMode="auto">
        <a:xfrm>
          <a:off x="5943600" y="7291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87</xdr:row>
      <xdr:rowOff>0</xdr:rowOff>
    </xdr:from>
    <xdr:to>
      <xdr:col>7</xdr:col>
      <xdr:colOff>304800</xdr:colOff>
      <xdr:row>88</xdr:row>
      <xdr:rowOff>120650</xdr:rowOff>
    </xdr:to>
    <xdr:sp macro="" textlink="">
      <xdr:nvSpPr>
        <xdr:cNvPr id="2069" name="AutoShape 21" descr="¿Por que debes instalar paneles solares antes del 2024?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3BDDB387-6E7B-8AA9-59F3-B176605E3344}"/>
            </a:ext>
          </a:extLst>
        </xdr:cNvPr>
        <xdr:cNvSpPr>
          <a:spLocks noChangeAspect="1" noChangeArrowheads="1"/>
        </xdr:cNvSpPr>
      </xdr:nvSpPr>
      <xdr:spPr bwMode="auto">
        <a:xfrm>
          <a:off x="5943600" y="771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89</xdr:row>
      <xdr:rowOff>0</xdr:rowOff>
    </xdr:from>
    <xdr:to>
      <xdr:col>7</xdr:col>
      <xdr:colOff>304800</xdr:colOff>
      <xdr:row>90</xdr:row>
      <xdr:rowOff>120650</xdr:rowOff>
    </xdr:to>
    <xdr:sp macro="" textlink="">
      <xdr:nvSpPr>
        <xdr:cNvPr id="2070" name="AutoShape 22" descr="Liquidación de portátiles en Madrid: Los precios podrían sorprenderle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30F6E11F-0DEB-1BE1-E19C-6EAC211EF8D8}"/>
            </a:ext>
          </a:extLst>
        </xdr:cNvPr>
        <xdr:cNvSpPr>
          <a:spLocks noChangeAspect="1" noChangeArrowheads="1"/>
        </xdr:cNvSpPr>
      </xdr:nvSpPr>
      <xdr:spPr bwMode="auto">
        <a:xfrm>
          <a:off x="5943600" y="7899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91</xdr:row>
      <xdr:rowOff>0</xdr:rowOff>
    </xdr:from>
    <xdr:to>
      <xdr:col>7</xdr:col>
      <xdr:colOff>304800</xdr:colOff>
      <xdr:row>92</xdr:row>
      <xdr:rowOff>120650</xdr:rowOff>
    </xdr:to>
    <xdr:sp macro="" textlink="">
      <xdr:nvSpPr>
        <xdr:cNvPr id="2071" name="AutoShape 23" descr="Madrid: Liquidación de muebles. Los precios podrían sorprenderte. (Haga click aquí)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A77403DA-6F03-6837-4D4F-77F2183B8F1E}"/>
            </a:ext>
          </a:extLst>
        </xdr:cNvPr>
        <xdr:cNvSpPr>
          <a:spLocks noChangeAspect="1" noChangeArrowheads="1"/>
        </xdr:cNvSpPr>
      </xdr:nvSpPr>
      <xdr:spPr bwMode="auto">
        <a:xfrm>
          <a:off x="5943600" y="8157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93</xdr:row>
      <xdr:rowOff>0</xdr:rowOff>
    </xdr:from>
    <xdr:to>
      <xdr:col>7</xdr:col>
      <xdr:colOff>304800</xdr:colOff>
      <xdr:row>94</xdr:row>
      <xdr:rowOff>120650</xdr:rowOff>
    </xdr:to>
    <xdr:sp macro="" textlink="">
      <xdr:nvSpPr>
        <xdr:cNvPr id="2072" name="AutoShape 24" descr="Si te digo Acnur ¿En qué piensas?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A9082388-076C-09DB-0C54-8D6D2FA1F634}"/>
            </a:ext>
          </a:extLst>
        </xdr:cNvPr>
        <xdr:cNvSpPr>
          <a:spLocks noChangeAspect="1" noChangeArrowheads="1"/>
        </xdr:cNvSpPr>
      </xdr:nvSpPr>
      <xdr:spPr bwMode="auto">
        <a:xfrm>
          <a:off x="5943600" y="848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95</xdr:row>
      <xdr:rowOff>0</xdr:rowOff>
    </xdr:from>
    <xdr:to>
      <xdr:col>7</xdr:col>
      <xdr:colOff>304800</xdr:colOff>
      <xdr:row>96</xdr:row>
      <xdr:rowOff>120650</xdr:rowOff>
    </xdr:to>
    <xdr:sp macro="" textlink="">
      <xdr:nvSpPr>
        <xdr:cNvPr id="2073" name="AutoShape 25" descr="Gane hasta 1500 EUR/ha alquilando sus tierras para un proyecto solar.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5AF63A2D-E00C-C9A0-F0F0-24B4D2590EE6}"/>
            </a:ext>
          </a:extLst>
        </xdr:cNvPr>
        <xdr:cNvSpPr>
          <a:spLocks noChangeAspect="1" noChangeArrowheads="1"/>
        </xdr:cNvSpPr>
      </xdr:nvSpPr>
      <xdr:spPr bwMode="auto">
        <a:xfrm>
          <a:off x="5943600" y="878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97</xdr:row>
      <xdr:rowOff>0</xdr:rowOff>
    </xdr:from>
    <xdr:to>
      <xdr:col>7</xdr:col>
      <xdr:colOff>304800</xdr:colOff>
      <xdr:row>98</xdr:row>
      <xdr:rowOff>120650</xdr:rowOff>
    </xdr:to>
    <xdr:sp macro="" textlink="">
      <xdr:nvSpPr>
        <xdr:cNvPr id="2074" name="AutoShape 26" descr="Los billetes de crucero por las islas griegas para 2023 casi se regalan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ACFA830E-ACC8-F960-E917-DCACAB44EA37}"/>
            </a:ext>
          </a:extLst>
        </xdr:cNvPr>
        <xdr:cNvSpPr>
          <a:spLocks noChangeAspect="1" noChangeArrowheads="1"/>
        </xdr:cNvSpPr>
      </xdr:nvSpPr>
      <xdr:spPr bwMode="auto">
        <a:xfrm>
          <a:off x="5943600" y="9151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304800</xdr:colOff>
      <xdr:row>100</xdr:row>
      <xdr:rowOff>120650</xdr:rowOff>
    </xdr:to>
    <xdr:sp macro="" textlink="">
      <xdr:nvSpPr>
        <xdr:cNvPr id="2075" name="AutoShape 27" descr="Madrid: Las residencias de lujo para ancianos son más asequibles de lo que usted podría pensar">
          <a:hlinkClick xmlns:r="http://schemas.openxmlformats.org/officeDocument/2006/relationships" r:id="rId24" tgtFrame="_blank"/>
          <a:extLst>
            <a:ext uri="{FF2B5EF4-FFF2-40B4-BE49-F238E27FC236}">
              <a16:creationId xmlns:a16="http://schemas.microsoft.com/office/drawing/2014/main" id="{CDBA1027-C243-3892-2FF6-65E345E1D3BE}"/>
            </a:ext>
          </a:extLst>
        </xdr:cNvPr>
        <xdr:cNvSpPr>
          <a:spLocks noChangeAspect="1" noChangeArrowheads="1"/>
        </xdr:cNvSpPr>
      </xdr:nvSpPr>
      <xdr:spPr bwMode="auto">
        <a:xfrm>
          <a:off x="5943600" y="9409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101</xdr:row>
      <xdr:rowOff>0</xdr:rowOff>
    </xdr:from>
    <xdr:to>
      <xdr:col>7</xdr:col>
      <xdr:colOff>304800</xdr:colOff>
      <xdr:row>102</xdr:row>
      <xdr:rowOff>120650</xdr:rowOff>
    </xdr:to>
    <xdr:sp macro="" textlink="">
      <xdr:nvSpPr>
        <xdr:cNvPr id="2076" name="AutoShape 28" descr="Eliminación de grasa abdominal sin cirugía en Madrid: el precio podría sorprenderte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0C03A8B5-3085-2D5B-3DE4-DCE5E01FCE60}"/>
            </a:ext>
          </a:extLst>
        </xdr:cNvPr>
        <xdr:cNvSpPr>
          <a:spLocks noChangeAspect="1" noChangeArrowheads="1"/>
        </xdr:cNvSpPr>
      </xdr:nvSpPr>
      <xdr:spPr bwMode="auto">
        <a:xfrm>
          <a:off x="5943600" y="9759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103</xdr:row>
      <xdr:rowOff>0</xdr:rowOff>
    </xdr:from>
    <xdr:to>
      <xdr:col>7</xdr:col>
      <xdr:colOff>304800</xdr:colOff>
      <xdr:row>104</xdr:row>
      <xdr:rowOff>120650</xdr:rowOff>
    </xdr:to>
    <xdr:sp macro="" textlink="">
      <xdr:nvSpPr>
        <xdr:cNvPr id="2077" name="AutoShape 29" descr="Madrid: Las neveras no vendidas se venden por casi nada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0C2D336C-F40D-C15B-BFC3-8CC37C24B185}"/>
            </a:ext>
          </a:extLst>
        </xdr:cNvPr>
        <xdr:cNvSpPr>
          <a:spLocks noChangeAspect="1" noChangeArrowheads="1"/>
        </xdr:cNvSpPr>
      </xdr:nvSpPr>
      <xdr:spPr bwMode="auto">
        <a:xfrm>
          <a:off x="5943600" y="10053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105</xdr:row>
      <xdr:rowOff>0</xdr:rowOff>
    </xdr:from>
    <xdr:to>
      <xdr:col>7</xdr:col>
      <xdr:colOff>304800</xdr:colOff>
      <xdr:row>106</xdr:row>
      <xdr:rowOff>120650</xdr:rowOff>
    </xdr:to>
    <xdr:sp macro="" textlink="">
      <xdr:nvSpPr>
        <xdr:cNvPr id="2078" name="AutoShape 30" descr="What your fingers reveal about your personality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A13FB117-B5E8-34F7-AA98-F2EC08CE466B}"/>
            </a:ext>
          </a:extLst>
        </xdr:cNvPr>
        <xdr:cNvSpPr>
          <a:spLocks noChangeAspect="1" noChangeArrowheads="1"/>
        </xdr:cNvSpPr>
      </xdr:nvSpPr>
      <xdr:spPr bwMode="auto">
        <a:xfrm>
          <a:off x="5943600" y="10311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107</xdr:row>
      <xdr:rowOff>0</xdr:rowOff>
    </xdr:from>
    <xdr:to>
      <xdr:col>7</xdr:col>
      <xdr:colOff>304800</xdr:colOff>
      <xdr:row>108</xdr:row>
      <xdr:rowOff>120650</xdr:rowOff>
    </xdr:to>
    <xdr:sp macro="" textlink="">
      <xdr:nvSpPr>
        <xdr:cNvPr id="2079" name="AutoShape 31" descr="[Photos] Red Carpet Fails: These 70 Celebs Missed the Mark">
          <a:hlinkClick xmlns:r="http://schemas.openxmlformats.org/officeDocument/2006/relationships" r:id="rId28" tgtFrame="_blank"/>
          <a:extLst>
            <a:ext uri="{FF2B5EF4-FFF2-40B4-BE49-F238E27FC236}">
              <a16:creationId xmlns:a16="http://schemas.microsoft.com/office/drawing/2014/main" id="{CC32928F-8BF7-71A2-6AC2-1D534678F76F}"/>
            </a:ext>
          </a:extLst>
        </xdr:cNvPr>
        <xdr:cNvSpPr>
          <a:spLocks noChangeAspect="1" noChangeArrowheads="1"/>
        </xdr:cNvSpPr>
      </xdr:nvSpPr>
      <xdr:spPr bwMode="auto">
        <a:xfrm>
          <a:off x="5943600" y="1047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109</xdr:row>
      <xdr:rowOff>0</xdr:rowOff>
    </xdr:from>
    <xdr:to>
      <xdr:col>7</xdr:col>
      <xdr:colOff>304800</xdr:colOff>
      <xdr:row>110</xdr:row>
      <xdr:rowOff>120650</xdr:rowOff>
    </xdr:to>
    <xdr:sp macro="" textlink="">
      <xdr:nvSpPr>
        <xdr:cNvPr id="2080" name="AutoShape 32" descr="Madrid: Liquidación masiva de coches sin vender de 2020">
          <a:hlinkClick xmlns:r="http://schemas.openxmlformats.org/officeDocument/2006/relationships" r:id="rId29" tgtFrame="_blank"/>
          <a:extLst>
            <a:ext uri="{FF2B5EF4-FFF2-40B4-BE49-F238E27FC236}">
              <a16:creationId xmlns:a16="http://schemas.microsoft.com/office/drawing/2014/main" id="{3413BCA0-4B7F-4F2B-B1E6-57A40B384309}"/>
            </a:ext>
          </a:extLst>
        </xdr:cNvPr>
        <xdr:cNvSpPr>
          <a:spLocks noChangeAspect="1" noChangeArrowheads="1"/>
        </xdr:cNvSpPr>
      </xdr:nvSpPr>
      <xdr:spPr bwMode="auto">
        <a:xfrm>
          <a:off x="5943600" y="10661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111</xdr:row>
      <xdr:rowOff>0</xdr:rowOff>
    </xdr:from>
    <xdr:to>
      <xdr:col>7</xdr:col>
      <xdr:colOff>304800</xdr:colOff>
      <xdr:row>112</xdr:row>
      <xdr:rowOff>120650</xdr:rowOff>
    </xdr:to>
    <xdr:sp macro="" textlink="">
      <xdr:nvSpPr>
        <xdr:cNvPr id="2081" name="AutoShape 33" descr="Madrid: Las residencias de lujo para ancianos son más asequibles de lo que usted podría pensar">
          <a:hlinkClick xmlns:r="http://schemas.openxmlformats.org/officeDocument/2006/relationships" r:id="rId30" tgtFrame="_blank"/>
          <a:extLst>
            <a:ext uri="{FF2B5EF4-FFF2-40B4-BE49-F238E27FC236}">
              <a16:creationId xmlns:a16="http://schemas.microsoft.com/office/drawing/2014/main" id="{05722A3E-AC3C-3F22-E5A0-16FDEC1859B7}"/>
            </a:ext>
          </a:extLst>
        </xdr:cNvPr>
        <xdr:cNvSpPr>
          <a:spLocks noChangeAspect="1" noChangeArrowheads="1"/>
        </xdr:cNvSpPr>
      </xdr:nvSpPr>
      <xdr:spPr bwMode="auto">
        <a:xfrm>
          <a:off x="5943600" y="10919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113</xdr:row>
      <xdr:rowOff>0</xdr:rowOff>
    </xdr:from>
    <xdr:to>
      <xdr:col>7</xdr:col>
      <xdr:colOff>304800</xdr:colOff>
      <xdr:row>114</xdr:row>
      <xdr:rowOff>120650</xdr:rowOff>
    </xdr:to>
    <xdr:sp macro="" textlink="">
      <xdr:nvSpPr>
        <xdr:cNvPr id="2082" name="AutoShape 34" descr="Unbelievable! Farmer Discovers Strange Eggs in Crops and What Hatches Will Amaze You!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B578E6EF-9FF0-DE9D-4F73-7F29382548EB}"/>
            </a:ext>
          </a:extLst>
        </xdr:cNvPr>
        <xdr:cNvSpPr>
          <a:spLocks noChangeAspect="1" noChangeArrowheads="1"/>
        </xdr:cNvSpPr>
      </xdr:nvSpPr>
      <xdr:spPr bwMode="auto">
        <a:xfrm>
          <a:off x="5943600" y="11250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115</xdr:row>
      <xdr:rowOff>0</xdr:rowOff>
    </xdr:from>
    <xdr:to>
      <xdr:col>7</xdr:col>
      <xdr:colOff>304800</xdr:colOff>
      <xdr:row>116</xdr:row>
      <xdr:rowOff>120650</xdr:rowOff>
    </xdr:to>
    <xdr:sp macro="" textlink="">
      <xdr:nvSpPr>
        <xdr:cNvPr id="2083" name="AutoShape 35" descr="10 Surprising Facts about Dubai's Lavish Lifestyle">
          <a:hlinkClick xmlns:r="http://schemas.openxmlformats.org/officeDocument/2006/relationships" r:id="rId32" tgtFrame="_blank"/>
          <a:extLst>
            <a:ext uri="{FF2B5EF4-FFF2-40B4-BE49-F238E27FC236}">
              <a16:creationId xmlns:a16="http://schemas.microsoft.com/office/drawing/2014/main" id="{99FB5010-3095-ABEF-8DB1-8DC724DF6E9B}"/>
            </a:ext>
          </a:extLst>
        </xdr:cNvPr>
        <xdr:cNvSpPr>
          <a:spLocks noChangeAspect="1" noChangeArrowheads="1"/>
        </xdr:cNvSpPr>
      </xdr:nvSpPr>
      <xdr:spPr bwMode="auto">
        <a:xfrm>
          <a:off x="5943600" y="1150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145</xdr:row>
      <xdr:rowOff>0</xdr:rowOff>
    </xdr:from>
    <xdr:to>
      <xdr:col>15</xdr:col>
      <xdr:colOff>266700</xdr:colOff>
      <xdr:row>147</xdr:row>
      <xdr:rowOff>31750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2EFB5A-29EC-9202-5DCD-E113684BF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21926350"/>
          <a:ext cx="63817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56463-20D5-4C8F-B375-9386D86668D0}">
  <dimension ref="A1:C6"/>
  <sheetViews>
    <sheetView workbookViewId="0">
      <selection activeCell="C5" sqref="C5"/>
    </sheetView>
  </sheetViews>
  <sheetFormatPr defaultColWidth="10.90625" defaultRowHeight="14.5" x14ac:dyDescent="0.35"/>
  <cols>
    <col min="1" max="1" width="11.08984375" style="1" bestFit="1" customWidth="1"/>
    <col min="2" max="16384" width="10.90625" style="1"/>
  </cols>
  <sheetData>
    <row r="1" spans="1:3" x14ac:dyDescent="0.35">
      <c r="A1" s="1">
        <v>10054.19</v>
      </c>
    </row>
    <row r="3" spans="1:3" x14ac:dyDescent="0.35">
      <c r="A3" s="1" t="s">
        <v>0</v>
      </c>
      <c r="B3" s="1">
        <v>280.68</v>
      </c>
      <c r="C3" s="1">
        <f>+B3*$A$1/$B$6</f>
        <v>4984.3864019640741</v>
      </c>
    </row>
    <row r="4" spans="1:3" x14ac:dyDescent="0.35">
      <c r="A4" s="1" t="s">
        <v>1</v>
      </c>
      <c r="B4" s="1">
        <v>123.55</v>
      </c>
      <c r="C4" s="1">
        <f t="shared" ref="C4:C5" si="0">+B4*$A$1/$B$6</f>
        <v>2194.0321361075294</v>
      </c>
    </row>
    <row r="5" spans="1:3" x14ac:dyDescent="0.35">
      <c r="A5" s="1" t="s">
        <v>2</v>
      </c>
      <c r="B5" s="1">
        <v>161.94</v>
      </c>
      <c r="C5" s="1">
        <f t="shared" si="0"/>
        <v>2875.7714619283956</v>
      </c>
    </row>
    <row r="6" spans="1:3" x14ac:dyDescent="0.35">
      <c r="B6" s="1">
        <f>SUM(B3:B5)</f>
        <v>566.17000000000007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5256-75F4-483A-8D2A-5BD0F979A5D8}">
  <dimension ref="A2:U159"/>
  <sheetViews>
    <sheetView tabSelected="1" topLeftCell="A2" workbookViewId="0">
      <selection activeCell="H9" sqref="H9"/>
    </sheetView>
  </sheetViews>
  <sheetFormatPr defaultColWidth="10.90625" defaultRowHeight="14.5" x14ac:dyDescent="0.35"/>
  <cols>
    <col min="1" max="1" width="19.36328125" customWidth="1"/>
    <col min="3" max="3" width="11.1796875" bestFit="1" customWidth="1"/>
    <col min="5" max="5" width="16.81640625" bestFit="1" customWidth="1"/>
    <col min="6" max="6" width="13.1796875" bestFit="1" customWidth="1"/>
    <col min="8" max="8" width="11.1796875" bestFit="1" customWidth="1"/>
  </cols>
  <sheetData>
    <row r="2" spans="1:9" x14ac:dyDescent="0.35">
      <c r="A2" s="2" t="s">
        <v>3</v>
      </c>
      <c r="B2" s="2" t="s">
        <v>3</v>
      </c>
      <c r="C2" s="2" t="b">
        <f t="shared" ref="C2:C19" si="0">+A2=B2</f>
        <v>1</v>
      </c>
      <c r="E2" t="s">
        <v>55</v>
      </c>
      <c r="F2" s="2" t="s">
        <v>56</v>
      </c>
      <c r="H2" t="str">
        <f>"data = [['"&amp;E3&amp;"'],'['"&amp;F3&amp;"'],['"&amp;E4&amp;"'],'['"&amp;F4&amp;"'],['"&amp;E5&amp;"'],'['"&amp;F5&amp;"'],['"&amp;E6&amp;"'],'['"&amp;F6&amp;"'],['"&amp;E7&amp;"'],'['"&amp;F7&amp;"'],['"&amp;E8&amp;"'],'['"&amp;F8&amp;"'],['"&amp;E9&amp;"'],'['"&amp;F9&amp;"'],['"&amp;E10&amp;"'],'['"&amp;F10&amp;"'],['"&amp;E11&amp;"'],'['"&amp;F11&amp;"'],['"&amp;E12&amp;"'],'['"&amp;F12&amp;"'],['"&amp;E13&amp;"'],'['"&amp;F13&amp;"'],['"&amp;E14&amp;"'],'['"&amp;F14&amp;"'],['"&amp;E15&amp;"'],'['"&amp;F15&amp;"'],['"&amp;E16&amp;"'],'['"&amp;F16&amp;"'],['"&amp;E17&amp;"'],'['"&amp;F17&amp;"'],['"&amp;E18&amp;"'],'['"&amp;F18&amp;"'],['"&amp;E19&amp;"'],'['"&amp;F19&amp;"'],['"&amp;E20&amp;"'],'['"&amp;F20&amp;"'],['"&amp;E3&amp;"'],'['"&amp;F3&amp;"'],['"&amp;E4&amp;"'],'['"&amp;F4&amp;"'],['"&amp;E5&amp;"'],'['"&amp;F5&amp;"'],['"&amp;E6&amp;"'],'['"&amp;F6&amp;"'],['"&amp;E7&amp;"'],'['"&amp;F7&amp;"'],['"&amp;E8&amp;"'],'['"&amp;F8&amp;"'],['"&amp;E9&amp;"'],'['"&amp;F9&amp;"'],['"&amp;E10&amp;"'],'['"&amp;F10&amp;"'],['"&amp;E11&amp;"'],'['"&amp;F11&amp;"'],['"&amp;E12&amp;"'],'['"&amp;F12&amp;"'],['"&amp;E13&amp;"'],'['"&amp;F13&amp;"'],['"&amp;E14&amp;"'],'['"&amp;F14&amp;"'],['"&amp;E15&amp;"'],'['"&amp;F15&amp;"'],['"&amp;E16&amp;"'],'['"&amp;F16&amp;"'],['"&amp;E17&amp;"'],'['"&amp;F17&amp;"'],['"&amp;E18&amp;"'],'['"&amp;F18&amp;"'],['"&amp;E19&amp;"'],'['"&amp;F19&amp;"'],['"&amp;E20&amp;"'],'['"&amp;F20&amp;"']"</f>
        <v>data = [['Atlético de San Luis'],'[' A. San Luis'],['Atlas'],'[' Atlas'],['América'],'[' CF America'],['León'],'[' Club Leon'],['Cruz Azul'],'[' Cruz Azul'],['Chivas'],'[' Guadalajara'],['FC Juárez'],'[' Juarez'],['Mazatlán'],'[' Mazatlan'],['Monterrey'],'[' Monterrey'],['Necaxa'],'[' Necaxa'],['Pachuca'],'[' Pachuca'],['Puebla'],'[' Puebla'],['Pumas'],'[' Pumas UNAM'],['Club Querétaro'],'[' Queretaro'],['Santos'],'[' Santos Laguna'],['Tigres'],'[' Tigres'],['Club Tijuana'],'[' Tijuana'],['Toluca'],'[' Toluca'],['Atlético de San Luis'],'[' A. San Luis'],['Atlas'],'[' Atlas'],['América'],'[' CF America'],['León'],'[' Club Leon'],['Cruz Azul'],'[' Cruz Azul'],['Chivas'],'[' Guadalajara'],['FC Juárez'],'[' Juarez'],['Mazatlán'],'[' Mazatlan'],['Monterrey'],'[' Monterrey'],['Necaxa'],'[' Necaxa'],['Pachuca'],'[' Pachuca'],['Puebla'],'[' Puebla'],['Pumas'],'[' Pumas UNAM'],['Club Querétaro'],'[' Queretaro'],['Santos'],'[' Santos Laguna'],['Tigres'],'[' Tigres'],['Club Tijuana'],'[' Tijuana'],['Toluca'],'[' Toluca']</v>
      </c>
    </row>
    <row r="3" spans="1:9" ht="29" x14ac:dyDescent="0.35">
      <c r="A3" s="2" t="s">
        <v>4</v>
      </c>
      <c r="B3" s="2" t="s">
        <v>26</v>
      </c>
      <c r="C3" s="2" t="b">
        <f t="shared" si="0"/>
        <v>0</v>
      </c>
      <c r="E3" t="s">
        <v>29</v>
      </c>
      <c r="F3" t="s">
        <v>43</v>
      </c>
      <c r="H3" t="s">
        <v>57</v>
      </c>
    </row>
    <row r="4" spans="1:9" x14ac:dyDescent="0.35">
      <c r="A4" s="2" t="s">
        <v>5</v>
      </c>
      <c r="B4" s="2" t="s">
        <v>5</v>
      </c>
      <c r="C4" s="2" t="b">
        <f t="shared" si="0"/>
        <v>1</v>
      </c>
      <c r="E4" t="s">
        <v>19</v>
      </c>
      <c r="F4" t="s">
        <v>47</v>
      </c>
    </row>
    <row r="5" spans="1:9" x14ac:dyDescent="0.35">
      <c r="A5" s="2" t="s">
        <v>6</v>
      </c>
      <c r="B5" s="2" t="s">
        <v>21</v>
      </c>
      <c r="C5" s="2" t="b">
        <f t="shared" si="0"/>
        <v>0</v>
      </c>
      <c r="E5" t="s">
        <v>30</v>
      </c>
      <c r="F5" t="s">
        <v>31</v>
      </c>
    </row>
    <row r="6" spans="1:9" ht="29" x14ac:dyDescent="0.35">
      <c r="A6" s="2" t="s">
        <v>7</v>
      </c>
      <c r="B6" s="2" t="s">
        <v>27</v>
      </c>
      <c r="C6" s="2" t="b">
        <f t="shared" si="0"/>
        <v>0</v>
      </c>
      <c r="E6" t="s">
        <v>24</v>
      </c>
      <c r="F6" t="s">
        <v>40</v>
      </c>
      <c r="H6" t="s">
        <v>58</v>
      </c>
    </row>
    <row r="7" spans="1:9" x14ac:dyDescent="0.35">
      <c r="A7" s="2" t="s">
        <v>8</v>
      </c>
      <c r="B7" s="2" t="s">
        <v>22</v>
      </c>
      <c r="C7" s="2" t="b">
        <f t="shared" si="0"/>
        <v>0</v>
      </c>
      <c r="E7" t="s">
        <v>16</v>
      </c>
      <c r="F7" t="s">
        <v>37</v>
      </c>
    </row>
    <row r="8" spans="1:9" x14ac:dyDescent="0.35">
      <c r="A8" s="2" t="s">
        <v>9</v>
      </c>
      <c r="B8" s="2" t="s">
        <v>9</v>
      </c>
      <c r="C8" s="2" t="b">
        <f t="shared" si="0"/>
        <v>1</v>
      </c>
      <c r="E8" t="s">
        <v>28</v>
      </c>
      <c r="F8" t="s">
        <v>39</v>
      </c>
      <c r="H8">
        <v>10</v>
      </c>
    </row>
    <row r="9" spans="1:9" x14ac:dyDescent="0.35">
      <c r="A9" s="2" t="s">
        <v>10</v>
      </c>
      <c r="B9" s="2" t="s">
        <v>10</v>
      </c>
      <c r="C9" s="2" t="b">
        <f t="shared" si="0"/>
        <v>1</v>
      </c>
      <c r="E9" t="s">
        <v>25</v>
      </c>
      <c r="F9" t="s">
        <v>41</v>
      </c>
      <c r="H9">
        <v>4</v>
      </c>
      <c r="I9">
        <f>+H9/H8</f>
        <v>0.4</v>
      </c>
    </row>
    <row r="10" spans="1:9" x14ac:dyDescent="0.35">
      <c r="A10" s="2" t="s">
        <v>11</v>
      </c>
      <c r="B10" s="2" t="s">
        <v>11</v>
      </c>
      <c r="C10" s="2" t="b">
        <f t="shared" si="0"/>
        <v>1</v>
      </c>
      <c r="E10" t="s">
        <v>23</v>
      </c>
      <c r="F10" t="s">
        <v>44</v>
      </c>
      <c r="H10">
        <v>6</v>
      </c>
    </row>
    <row r="11" spans="1:9" x14ac:dyDescent="0.35">
      <c r="A11" s="2" t="s">
        <v>12</v>
      </c>
      <c r="B11" s="2" t="s">
        <v>12</v>
      </c>
      <c r="C11" s="2" t="b">
        <f t="shared" si="0"/>
        <v>1</v>
      </c>
      <c r="E11" t="s">
        <v>12</v>
      </c>
      <c r="F11" t="s">
        <v>32</v>
      </c>
    </row>
    <row r="12" spans="1:9" x14ac:dyDescent="0.35">
      <c r="A12" s="2" t="s">
        <v>13</v>
      </c>
      <c r="B12" s="2" t="s">
        <v>23</v>
      </c>
      <c r="C12" s="2" t="b">
        <f t="shared" si="0"/>
        <v>0</v>
      </c>
      <c r="E12" t="s">
        <v>11</v>
      </c>
      <c r="F12" t="s">
        <v>42</v>
      </c>
    </row>
    <row r="13" spans="1:9" x14ac:dyDescent="0.35">
      <c r="A13" s="2" t="s">
        <v>14</v>
      </c>
      <c r="B13" s="2" t="s">
        <v>25</v>
      </c>
      <c r="C13" s="2" t="b">
        <f t="shared" si="0"/>
        <v>0</v>
      </c>
      <c r="E13" t="s">
        <v>10</v>
      </c>
      <c r="F13" t="s">
        <v>34</v>
      </c>
    </row>
    <row r="14" spans="1:9" x14ac:dyDescent="0.35">
      <c r="A14" s="2" t="s">
        <v>15</v>
      </c>
      <c r="B14" s="2" t="s">
        <v>28</v>
      </c>
      <c r="C14" s="2" t="b">
        <f t="shared" si="0"/>
        <v>0</v>
      </c>
      <c r="E14" t="s">
        <v>9</v>
      </c>
      <c r="F14" t="s">
        <v>38</v>
      </c>
    </row>
    <row r="15" spans="1:9" x14ac:dyDescent="0.35">
      <c r="A15" s="2" t="s">
        <v>16</v>
      </c>
      <c r="B15" s="2" t="s">
        <v>16</v>
      </c>
      <c r="C15" s="2" t="b">
        <f t="shared" si="0"/>
        <v>1</v>
      </c>
      <c r="E15" t="s">
        <v>22</v>
      </c>
      <c r="F15" t="s">
        <v>46</v>
      </c>
    </row>
    <row r="16" spans="1:9" x14ac:dyDescent="0.35">
      <c r="A16" s="2" t="s">
        <v>17</v>
      </c>
      <c r="B16" s="2" t="s">
        <v>24</v>
      </c>
      <c r="C16" s="2" t="b">
        <f t="shared" si="0"/>
        <v>0</v>
      </c>
      <c r="E16" t="s">
        <v>27</v>
      </c>
      <c r="F16" t="s">
        <v>48</v>
      </c>
    </row>
    <row r="17" spans="1:6" x14ac:dyDescent="0.35">
      <c r="A17" s="2" t="s">
        <v>18</v>
      </c>
      <c r="B17" s="2" t="s">
        <v>30</v>
      </c>
      <c r="C17" s="2" t="b">
        <f t="shared" si="0"/>
        <v>0</v>
      </c>
      <c r="E17" t="s">
        <v>21</v>
      </c>
      <c r="F17" t="s">
        <v>33</v>
      </c>
    </row>
    <row r="18" spans="1:6" x14ac:dyDescent="0.35">
      <c r="A18" s="2" t="s">
        <v>19</v>
      </c>
      <c r="B18" s="2" t="s">
        <v>19</v>
      </c>
      <c r="C18" s="2" t="b">
        <f t="shared" si="0"/>
        <v>1</v>
      </c>
      <c r="E18" t="s">
        <v>5</v>
      </c>
      <c r="F18" t="s">
        <v>35</v>
      </c>
    </row>
    <row r="19" spans="1:6" ht="29" x14ac:dyDescent="0.35">
      <c r="A19" s="2" t="s">
        <v>20</v>
      </c>
      <c r="B19" s="2" t="s">
        <v>29</v>
      </c>
      <c r="C19" s="2" t="b">
        <f t="shared" si="0"/>
        <v>0</v>
      </c>
      <c r="E19" t="s">
        <v>26</v>
      </c>
      <c r="F19" t="s">
        <v>45</v>
      </c>
    </row>
    <row r="20" spans="1:6" x14ac:dyDescent="0.35">
      <c r="A20" s="2"/>
      <c r="E20" t="s">
        <v>3</v>
      </c>
      <c r="F20" t="s">
        <v>36</v>
      </c>
    </row>
    <row r="21" spans="1:6" x14ac:dyDescent="0.35">
      <c r="A21" s="2"/>
      <c r="E21" t="str">
        <f>+VLOOKUP(F21,A:B,2,FALSE)</f>
        <v>Atlético de San Luis</v>
      </c>
      <c r="F21" t="s">
        <v>20</v>
      </c>
    </row>
    <row r="22" spans="1:6" x14ac:dyDescent="0.35">
      <c r="A22" s="2"/>
      <c r="E22" t="str">
        <f t="shared" ref="E22:E38" si="1">+VLOOKUP(F22,A:B,2,FALSE)</f>
        <v>Atlas</v>
      </c>
      <c r="F22" t="s">
        <v>19</v>
      </c>
    </row>
    <row r="23" spans="1:6" x14ac:dyDescent="0.35">
      <c r="E23" t="str">
        <f t="shared" si="1"/>
        <v>América</v>
      </c>
      <c r="F23" t="s">
        <v>18</v>
      </c>
    </row>
    <row r="24" spans="1:6" x14ac:dyDescent="0.35">
      <c r="E24" t="str">
        <f t="shared" si="1"/>
        <v>León</v>
      </c>
      <c r="F24" t="s">
        <v>17</v>
      </c>
    </row>
    <row r="25" spans="1:6" x14ac:dyDescent="0.35">
      <c r="E25" t="str">
        <f t="shared" si="1"/>
        <v>Cruz Azul</v>
      </c>
      <c r="F25" t="s">
        <v>16</v>
      </c>
    </row>
    <row r="26" spans="1:6" x14ac:dyDescent="0.35">
      <c r="E26" t="str">
        <f t="shared" si="1"/>
        <v>Chivas</v>
      </c>
      <c r="F26" t="s">
        <v>15</v>
      </c>
    </row>
    <row r="27" spans="1:6" x14ac:dyDescent="0.35">
      <c r="E27" t="str">
        <f t="shared" si="1"/>
        <v>FC Juárez</v>
      </c>
      <c r="F27" t="s">
        <v>14</v>
      </c>
    </row>
    <row r="28" spans="1:6" x14ac:dyDescent="0.35">
      <c r="E28" t="str">
        <f t="shared" si="1"/>
        <v>Mazatlán</v>
      </c>
      <c r="F28" t="s">
        <v>13</v>
      </c>
    </row>
    <row r="29" spans="1:6" x14ac:dyDescent="0.35">
      <c r="E29" t="str">
        <f t="shared" si="1"/>
        <v>Monterrey</v>
      </c>
      <c r="F29" t="s">
        <v>12</v>
      </c>
    </row>
    <row r="30" spans="1:6" x14ac:dyDescent="0.35">
      <c r="E30" t="str">
        <f t="shared" si="1"/>
        <v>Necaxa</v>
      </c>
      <c r="F30" t="s">
        <v>11</v>
      </c>
    </row>
    <row r="31" spans="1:6" x14ac:dyDescent="0.35">
      <c r="E31" t="str">
        <f t="shared" si="1"/>
        <v>Pachuca</v>
      </c>
      <c r="F31" t="s">
        <v>10</v>
      </c>
    </row>
    <row r="32" spans="1:6" x14ac:dyDescent="0.35">
      <c r="A32" s="2"/>
      <c r="E32" t="str">
        <f t="shared" si="1"/>
        <v>Puebla</v>
      </c>
      <c r="F32" t="s">
        <v>9</v>
      </c>
    </row>
    <row r="33" spans="5:6" x14ac:dyDescent="0.35">
      <c r="E33" t="str">
        <f t="shared" si="1"/>
        <v>Pumas</v>
      </c>
      <c r="F33" t="s">
        <v>8</v>
      </c>
    </row>
    <row r="34" spans="5:6" x14ac:dyDescent="0.35">
      <c r="E34" t="str">
        <f t="shared" si="1"/>
        <v>Club Querétaro</v>
      </c>
      <c r="F34" t="s">
        <v>7</v>
      </c>
    </row>
    <row r="35" spans="5:6" x14ac:dyDescent="0.35">
      <c r="E35" t="str">
        <f t="shared" si="1"/>
        <v>Santos</v>
      </c>
      <c r="F35" t="s">
        <v>6</v>
      </c>
    </row>
    <row r="36" spans="5:6" x14ac:dyDescent="0.35">
      <c r="E36" t="str">
        <f t="shared" si="1"/>
        <v>Tigres</v>
      </c>
      <c r="F36" t="s">
        <v>5</v>
      </c>
    </row>
    <row r="37" spans="5:6" x14ac:dyDescent="0.35">
      <c r="E37" t="str">
        <f t="shared" si="1"/>
        <v>Club Tijuana</v>
      </c>
      <c r="F37" t="s">
        <v>4</v>
      </c>
    </row>
    <row r="38" spans="5:6" x14ac:dyDescent="0.35">
      <c r="E38" t="str">
        <f t="shared" si="1"/>
        <v>Toluca</v>
      </c>
      <c r="F38" t="s">
        <v>3</v>
      </c>
    </row>
    <row r="121" spans="8:21" ht="15" thickBot="1" x14ac:dyDescent="0.4"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</row>
    <row r="122" spans="8:21" ht="15" thickBot="1" x14ac:dyDescent="0.4">
      <c r="H122" s="20"/>
      <c r="I122" s="20"/>
      <c r="J122" s="20"/>
      <c r="K122" s="21"/>
      <c r="L122" s="22" t="s">
        <v>51</v>
      </c>
      <c r="M122" s="20"/>
      <c r="N122" s="20"/>
      <c r="O122" s="20"/>
      <c r="P122" s="21"/>
      <c r="Q122" s="22" t="s">
        <v>53</v>
      </c>
      <c r="R122" s="20"/>
      <c r="S122" s="20"/>
      <c r="T122" s="20"/>
      <c r="U122" s="21"/>
    </row>
    <row r="123" spans="8:21" ht="15" thickBot="1" x14ac:dyDescent="0.4">
      <c r="H123" s="4"/>
      <c r="I123" s="5" t="s">
        <v>49</v>
      </c>
      <c r="J123" s="5" t="s">
        <v>50</v>
      </c>
      <c r="K123" s="8"/>
      <c r="L123" s="23"/>
      <c r="M123" s="24"/>
      <c r="N123" s="5" t="s">
        <v>49</v>
      </c>
      <c r="O123" s="5" t="s">
        <v>52</v>
      </c>
      <c r="P123" s="8"/>
      <c r="Q123" s="23"/>
      <c r="R123" s="24"/>
      <c r="S123" s="5" t="s">
        <v>49</v>
      </c>
      <c r="T123" s="5" t="s">
        <v>54</v>
      </c>
      <c r="U123" s="8"/>
    </row>
    <row r="124" spans="8:21" x14ac:dyDescent="0.35">
      <c r="H124" s="6" t="s">
        <v>18</v>
      </c>
      <c r="I124" s="7">
        <v>9</v>
      </c>
      <c r="J124" s="3">
        <v>18</v>
      </c>
      <c r="K124" s="10"/>
      <c r="L124" s="9"/>
      <c r="M124" s="6" t="s">
        <v>18</v>
      </c>
      <c r="N124" s="7">
        <v>17</v>
      </c>
      <c r="O124" s="3">
        <v>38</v>
      </c>
      <c r="P124" s="10"/>
      <c r="Q124" s="9"/>
      <c r="R124" s="6" t="s">
        <v>12</v>
      </c>
      <c r="S124" s="7">
        <v>17</v>
      </c>
      <c r="T124" s="3">
        <v>13</v>
      </c>
      <c r="U124" s="10"/>
    </row>
    <row r="125" spans="8:21" x14ac:dyDescent="0.35">
      <c r="H125" s="6" t="s">
        <v>12</v>
      </c>
      <c r="I125" s="7">
        <v>9</v>
      </c>
      <c r="J125" s="3">
        <v>17</v>
      </c>
      <c r="K125" s="10"/>
      <c r="L125" s="9"/>
      <c r="M125" s="6" t="s">
        <v>6</v>
      </c>
      <c r="N125" s="7">
        <v>17</v>
      </c>
      <c r="O125" s="3">
        <v>38</v>
      </c>
      <c r="P125" s="10"/>
      <c r="Q125" s="9"/>
      <c r="R125" s="6" t="s">
        <v>5</v>
      </c>
      <c r="S125" s="7">
        <v>17</v>
      </c>
      <c r="T125" s="3">
        <v>14</v>
      </c>
      <c r="U125" s="10"/>
    </row>
    <row r="126" spans="8:21" x14ac:dyDescent="0.35">
      <c r="H126" s="6" t="s">
        <v>5</v>
      </c>
      <c r="I126" s="7">
        <v>9</v>
      </c>
      <c r="J126" s="3">
        <v>14</v>
      </c>
      <c r="K126" s="10"/>
      <c r="L126" s="9"/>
      <c r="M126" s="6" t="s">
        <v>12</v>
      </c>
      <c r="N126" s="7">
        <v>17</v>
      </c>
      <c r="O126" s="3">
        <v>29</v>
      </c>
      <c r="P126" s="10"/>
      <c r="Q126" s="9"/>
      <c r="R126" s="6" t="s">
        <v>10</v>
      </c>
      <c r="S126" s="7">
        <v>17</v>
      </c>
      <c r="T126" s="3">
        <v>15</v>
      </c>
      <c r="U126" s="10"/>
    </row>
    <row r="127" spans="8:21" x14ac:dyDescent="0.35">
      <c r="H127" s="6" t="s">
        <v>10</v>
      </c>
      <c r="I127" s="7">
        <v>8</v>
      </c>
      <c r="J127" s="3">
        <v>12</v>
      </c>
      <c r="K127" s="10"/>
      <c r="L127" s="9"/>
      <c r="M127" s="6" t="s">
        <v>10</v>
      </c>
      <c r="N127" s="7">
        <v>17</v>
      </c>
      <c r="O127" s="3">
        <v>28</v>
      </c>
      <c r="P127" s="10"/>
      <c r="Q127" s="9"/>
      <c r="R127" s="6" t="s">
        <v>15</v>
      </c>
      <c r="S127" s="7">
        <v>17</v>
      </c>
      <c r="T127" s="3">
        <v>17</v>
      </c>
      <c r="U127" s="10"/>
    </row>
    <row r="128" spans="8:21" x14ac:dyDescent="0.35">
      <c r="H128" s="6" t="s">
        <v>3</v>
      </c>
      <c r="I128" s="7">
        <v>8</v>
      </c>
      <c r="J128" s="3">
        <v>11</v>
      </c>
      <c r="K128" s="10"/>
      <c r="L128" s="9"/>
      <c r="M128" s="6" t="s">
        <v>3</v>
      </c>
      <c r="N128" s="7">
        <v>17</v>
      </c>
      <c r="O128" s="3">
        <v>27</v>
      </c>
      <c r="P128" s="10"/>
      <c r="Q128" s="9"/>
      <c r="R128" s="6" t="s">
        <v>18</v>
      </c>
      <c r="S128" s="7">
        <v>17</v>
      </c>
      <c r="T128" s="3">
        <v>17</v>
      </c>
      <c r="U128" s="10"/>
    </row>
    <row r="129" spans="8:21" x14ac:dyDescent="0.35">
      <c r="H129" s="6" t="s">
        <v>20</v>
      </c>
      <c r="I129" s="7">
        <v>8</v>
      </c>
      <c r="J129" s="3">
        <v>10</v>
      </c>
      <c r="K129" s="10"/>
      <c r="L129" s="9"/>
      <c r="M129" s="6" t="s">
        <v>16</v>
      </c>
      <c r="N129" s="7">
        <v>17</v>
      </c>
      <c r="O129" s="3">
        <v>26</v>
      </c>
      <c r="P129" s="10"/>
      <c r="Q129" s="9"/>
      <c r="R129" s="6" t="s">
        <v>14</v>
      </c>
      <c r="S129" s="7">
        <v>17</v>
      </c>
      <c r="T129" s="3">
        <v>18</v>
      </c>
      <c r="U129" s="10"/>
    </row>
    <row r="130" spans="8:21" x14ac:dyDescent="0.35">
      <c r="H130" s="6" t="s">
        <v>15</v>
      </c>
      <c r="I130" s="7">
        <v>8</v>
      </c>
      <c r="J130" s="3">
        <v>9</v>
      </c>
      <c r="K130" s="10"/>
      <c r="L130" s="9"/>
      <c r="M130" s="6" t="s">
        <v>17</v>
      </c>
      <c r="N130" s="7">
        <v>17</v>
      </c>
      <c r="O130" s="3">
        <v>25</v>
      </c>
      <c r="P130" s="10"/>
      <c r="Q130" s="9"/>
      <c r="R130" s="6" t="s">
        <v>6</v>
      </c>
      <c r="S130" s="7">
        <v>17</v>
      </c>
      <c r="T130" s="3">
        <v>21</v>
      </c>
      <c r="U130" s="10"/>
    </row>
    <row r="131" spans="8:21" x14ac:dyDescent="0.35">
      <c r="H131" s="6" t="s">
        <v>11</v>
      </c>
      <c r="I131" s="7">
        <v>9</v>
      </c>
      <c r="J131" s="3">
        <v>9</v>
      </c>
      <c r="K131" s="10"/>
      <c r="L131" s="9"/>
      <c r="M131" s="6" t="s">
        <v>9</v>
      </c>
      <c r="N131" s="7">
        <v>17</v>
      </c>
      <c r="O131" s="3">
        <v>25</v>
      </c>
      <c r="P131" s="10"/>
      <c r="Q131" s="9"/>
      <c r="R131" s="6" t="s">
        <v>3</v>
      </c>
      <c r="S131" s="7">
        <v>17</v>
      </c>
      <c r="T131" s="3">
        <v>23</v>
      </c>
      <c r="U131" s="10"/>
    </row>
    <row r="132" spans="8:21" x14ac:dyDescent="0.35">
      <c r="H132" s="6" t="s">
        <v>4</v>
      </c>
      <c r="I132" s="7">
        <v>9</v>
      </c>
      <c r="J132" s="3">
        <v>9</v>
      </c>
      <c r="K132" s="10"/>
      <c r="L132" s="9"/>
      <c r="M132" s="6" t="s">
        <v>5</v>
      </c>
      <c r="N132" s="7">
        <v>17</v>
      </c>
      <c r="O132" s="3">
        <v>24</v>
      </c>
      <c r="P132" s="10"/>
      <c r="Q132" s="9"/>
      <c r="R132" s="6" t="s">
        <v>9</v>
      </c>
      <c r="S132" s="7">
        <v>17</v>
      </c>
      <c r="T132" s="3">
        <v>23</v>
      </c>
      <c r="U132" s="10"/>
    </row>
    <row r="133" spans="8:21" x14ac:dyDescent="0.35">
      <c r="H133" s="6" t="s">
        <v>6</v>
      </c>
      <c r="I133" s="7">
        <v>8</v>
      </c>
      <c r="J133" s="3">
        <v>8</v>
      </c>
      <c r="K133" s="10"/>
      <c r="L133" s="9"/>
      <c r="M133" s="6" t="s">
        <v>8</v>
      </c>
      <c r="N133" s="7">
        <v>17</v>
      </c>
      <c r="O133" s="3">
        <v>21</v>
      </c>
      <c r="P133" s="10"/>
      <c r="Q133" s="9"/>
      <c r="R133" s="6" t="s">
        <v>20</v>
      </c>
      <c r="S133" s="7">
        <v>17</v>
      </c>
      <c r="T133" s="3">
        <v>23</v>
      </c>
      <c r="U133" s="10"/>
    </row>
    <row r="134" spans="8:21" x14ac:dyDescent="0.35">
      <c r="H134" s="6" t="s">
        <v>9</v>
      </c>
      <c r="I134" s="7">
        <v>8</v>
      </c>
      <c r="J134" s="3">
        <v>8</v>
      </c>
      <c r="K134" s="10"/>
      <c r="L134" s="9"/>
      <c r="M134" s="6" t="s">
        <v>15</v>
      </c>
      <c r="N134" s="7">
        <v>17</v>
      </c>
      <c r="O134" s="3">
        <v>19</v>
      </c>
      <c r="P134" s="10"/>
      <c r="Q134" s="9"/>
      <c r="R134" s="6" t="s">
        <v>13</v>
      </c>
      <c r="S134" s="7">
        <v>17</v>
      </c>
      <c r="T134" s="3">
        <v>24</v>
      </c>
      <c r="U134" s="10"/>
    </row>
    <row r="135" spans="8:21" x14ac:dyDescent="0.35">
      <c r="H135" s="6" t="s">
        <v>14</v>
      </c>
      <c r="I135" s="7">
        <v>8</v>
      </c>
      <c r="J135" s="3">
        <v>8</v>
      </c>
      <c r="K135" s="10"/>
      <c r="L135" s="9"/>
      <c r="M135" s="6" t="s">
        <v>11</v>
      </c>
      <c r="N135" s="7">
        <v>17</v>
      </c>
      <c r="O135" s="3">
        <v>19</v>
      </c>
      <c r="P135" s="10"/>
      <c r="Q135" s="9"/>
      <c r="R135" s="6" t="s">
        <v>11</v>
      </c>
      <c r="S135" s="7">
        <v>17</v>
      </c>
      <c r="T135" s="3">
        <v>26</v>
      </c>
      <c r="U135" s="10"/>
    </row>
    <row r="136" spans="8:21" x14ac:dyDescent="0.35">
      <c r="H136" s="6" t="s">
        <v>13</v>
      </c>
      <c r="I136" s="7">
        <v>9</v>
      </c>
      <c r="J136" s="3">
        <v>8</v>
      </c>
      <c r="K136" s="10"/>
      <c r="L136" s="9"/>
      <c r="M136" s="6" t="s">
        <v>7</v>
      </c>
      <c r="N136" s="7">
        <v>17</v>
      </c>
      <c r="O136" s="3">
        <v>18</v>
      </c>
      <c r="P136" s="10"/>
      <c r="Q136" s="9"/>
      <c r="R136" s="6" t="s">
        <v>19</v>
      </c>
      <c r="S136" s="7">
        <v>17</v>
      </c>
      <c r="T136" s="3">
        <v>27</v>
      </c>
      <c r="U136" s="10"/>
    </row>
    <row r="137" spans="8:21" x14ac:dyDescent="0.35">
      <c r="H137" s="6" t="s">
        <v>17</v>
      </c>
      <c r="I137" s="7">
        <v>9</v>
      </c>
      <c r="J137" s="3">
        <v>8</v>
      </c>
      <c r="K137" s="10"/>
      <c r="L137" s="9"/>
      <c r="M137" s="6" t="s">
        <v>4</v>
      </c>
      <c r="N137" s="7">
        <v>17</v>
      </c>
      <c r="O137" s="3">
        <v>18</v>
      </c>
      <c r="P137" s="10"/>
      <c r="Q137" s="9"/>
      <c r="R137" s="6" t="s">
        <v>17</v>
      </c>
      <c r="S137" s="7">
        <v>17</v>
      </c>
      <c r="T137" s="3">
        <v>29</v>
      </c>
      <c r="U137" s="10"/>
    </row>
    <row r="138" spans="8:21" x14ac:dyDescent="0.35">
      <c r="H138" s="6" t="s">
        <v>16</v>
      </c>
      <c r="I138" s="7">
        <v>8</v>
      </c>
      <c r="J138" s="3">
        <v>8</v>
      </c>
      <c r="K138" s="10"/>
      <c r="L138" s="9"/>
      <c r="M138" s="6" t="s">
        <v>14</v>
      </c>
      <c r="N138" s="7">
        <v>17</v>
      </c>
      <c r="O138" s="3">
        <v>17</v>
      </c>
      <c r="P138" s="10"/>
      <c r="Q138" s="9"/>
      <c r="R138" s="6" t="s">
        <v>4</v>
      </c>
      <c r="S138" s="7">
        <v>17</v>
      </c>
      <c r="T138" s="3">
        <v>30</v>
      </c>
      <c r="U138" s="10"/>
    </row>
    <row r="139" spans="8:21" x14ac:dyDescent="0.35">
      <c r="H139" s="6" t="s">
        <v>8</v>
      </c>
      <c r="I139" s="7">
        <v>8</v>
      </c>
      <c r="J139" s="3">
        <v>4</v>
      </c>
      <c r="K139" s="10"/>
      <c r="L139" s="9"/>
      <c r="M139" s="6" t="s">
        <v>13</v>
      </c>
      <c r="N139" s="7">
        <v>17</v>
      </c>
      <c r="O139" s="3">
        <v>17</v>
      </c>
      <c r="P139" s="10"/>
      <c r="Q139" s="9"/>
      <c r="R139" s="6" t="s">
        <v>8</v>
      </c>
      <c r="S139" s="7">
        <v>17</v>
      </c>
      <c r="T139" s="3">
        <v>31</v>
      </c>
      <c r="U139" s="10"/>
    </row>
    <row r="140" spans="8:21" x14ac:dyDescent="0.35">
      <c r="H140" s="6" t="s">
        <v>19</v>
      </c>
      <c r="I140" s="7">
        <v>9</v>
      </c>
      <c r="J140" s="3">
        <v>2</v>
      </c>
      <c r="K140" s="10"/>
      <c r="L140" s="9"/>
      <c r="M140" s="6" t="s">
        <v>19</v>
      </c>
      <c r="N140" s="7">
        <v>17</v>
      </c>
      <c r="O140" s="3">
        <v>16</v>
      </c>
      <c r="P140" s="10"/>
      <c r="Q140" s="9"/>
      <c r="R140" s="6" t="s">
        <v>16</v>
      </c>
      <c r="S140" s="7">
        <v>17</v>
      </c>
      <c r="T140" s="3">
        <v>34</v>
      </c>
      <c r="U140" s="10"/>
    </row>
    <row r="141" spans="8:21" ht="15" thickBot="1" x14ac:dyDescent="0.4">
      <c r="H141" s="12" t="s">
        <v>7</v>
      </c>
      <c r="I141" s="13">
        <v>9</v>
      </c>
      <c r="J141" s="14">
        <v>2</v>
      </c>
      <c r="K141" s="15"/>
      <c r="L141" s="11"/>
      <c r="M141" s="12" t="s">
        <v>20</v>
      </c>
      <c r="N141" s="13">
        <v>17</v>
      </c>
      <c r="O141" s="14">
        <v>15</v>
      </c>
      <c r="P141" s="15"/>
      <c r="Q141" s="11"/>
      <c r="R141" s="12" t="s">
        <v>7</v>
      </c>
      <c r="S141" s="13">
        <v>17</v>
      </c>
      <c r="T141" s="14">
        <v>35</v>
      </c>
      <c r="U141" s="15"/>
    </row>
    <row r="142" spans="8:21" x14ac:dyDescent="0.35"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</row>
    <row r="143" spans="8:21" x14ac:dyDescent="0.35"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</row>
    <row r="144" spans="8:21" x14ac:dyDescent="0.35"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</row>
    <row r="158" spans="8:21" ht="28.5" customHeight="1" x14ac:dyDescent="0.35"/>
    <row r="159" spans="8:21" x14ac:dyDescent="0.35"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</row>
  </sheetData>
  <mergeCells count="10">
    <mergeCell ref="H159:U159"/>
    <mergeCell ref="H121:U121"/>
    <mergeCell ref="H142:U142"/>
    <mergeCell ref="H143:U143"/>
    <mergeCell ref="H144:U144"/>
    <mergeCell ref="H122:K122"/>
    <mergeCell ref="L122:P122"/>
    <mergeCell ref="L123:M123"/>
    <mergeCell ref="Q122:U122"/>
    <mergeCell ref="Q123:R1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Medina</dc:creator>
  <cp:lastModifiedBy>Ignacio Medina</cp:lastModifiedBy>
  <dcterms:created xsi:type="dcterms:W3CDTF">2023-07-01T19:58:59Z</dcterms:created>
  <dcterms:modified xsi:type="dcterms:W3CDTF">2023-07-08T20:30:23Z</dcterms:modified>
</cp:coreProperties>
</file>