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CB86DBA0-8C26-49A6-9F6E-DCEA3E834E8E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2" r:id="rId8"/>
    <pivotCache cacheId="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2" l="1"/>
  <c r="C9" i="2"/>
  <c r="CM2" i="5" l="1"/>
  <c r="CM2" i="7" l="1"/>
  <c r="AZ94" i="2"/>
  <c r="AY94" i="2"/>
  <c r="AX94" i="2"/>
  <c r="AX95" i="2" s="1"/>
  <c r="AW94" i="2"/>
  <c r="AV94" i="2"/>
  <c r="AU94" i="2"/>
  <c r="AT94" i="2"/>
  <c r="AT95" i="2" s="1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ED81" i="2"/>
  <c r="EC81" i="2"/>
  <c r="EB81" i="2"/>
  <c r="EA81" i="2"/>
  <c r="DZ81" i="2"/>
  <c r="DY81" i="2"/>
  <c r="DX81" i="2"/>
  <c r="DW81" i="2"/>
  <c r="DV81" i="2"/>
  <c r="DU81" i="2"/>
  <c r="DT81" i="2"/>
  <c r="DS81" i="2"/>
  <c r="DR81" i="2"/>
  <c r="DQ81" i="2"/>
  <c r="DP81" i="2"/>
  <c r="DO81" i="2"/>
  <c r="DN81" i="2"/>
  <c r="DM81" i="2"/>
  <c r="DL81" i="2"/>
  <c r="DK81" i="2"/>
  <c r="DJ81" i="2"/>
  <c r="DI81" i="2"/>
  <c r="DH81" i="2"/>
  <c r="DG81" i="2"/>
  <c r="DF81" i="2"/>
  <c r="DE81" i="2"/>
  <c r="DD81" i="2"/>
  <c r="DC81" i="2"/>
  <c r="DB81" i="2"/>
  <c r="DA81" i="2"/>
  <c r="CZ81" i="2"/>
  <c r="CY81" i="2"/>
  <c r="CX81" i="2"/>
  <c r="CW81" i="2"/>
  <c r="CV81" i="2"/>
  <c r="CU81" i="2"/>
  <c r="CT81" i="2"/>
  <c r="CS81" i="2"/>
  <c r="CR81" i="2"/>
  <c r="CQ81" i="2"/>
  <c r="CP81" i="2"/>
  <c r="CO81" i="2"/>
  <c r="CN81" i="2"/>
  <c r="CM81" i="2"/>
  <c r="CL81" i="2"/>
  <c r="CK81" i="2"/>
  <c r="CJ81" i="2"/>
  <c r="CI81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C5" i="2" s="1"/>
  <c r="C10" i="2" s="1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ED55" i="2"/>
  <c r="EC55" i="2"/>
  <c r="EB55" i="2"/>
  <c r="EA55" i="2"/>
  <c r="DZ55" i="2"/>
  <c r="DY55" i="2"/>
  <c r="DX55" i="2"/>
  <c r="DW55" i="2"/>
  <c r="DV55" i="2"/>
  <c r="DU55" i="2"/>
  <c r="DT55" i="2"/>
  <c r="DS55" i="2"/>
  <c r="DR55" i="2"/>
  <c r="DQ55" i="2"/>
  <c r="DP55" i="2"/>
  <c r="DO55" i="2"/>
  <c r="DN55" i="2"/>
  <c r="DM55" i="2"/>
  <c r="DL55" i="2"/>
  <c r="DK55" i="2"/>
  <c r="DJ55" i="2"/>
  <c r="DI55" i="2"/>
  <c r="DH55" i="2"/>
  <c r="DG55" i="2"/>
  <c r="DF55" i="2"/>
  <c r="DE55" i="2"/>
  <c r="DD55" i="2"/>
  <c r="DC55" i="2"/>
  <c r="DB55" i="2"/>
  <c r="DA55" i="2"/>
  <c r="CZ55" i="2"/>
  <c r="CY55" i="2"/>
  <c r="CX55" i="2"/>
  <c r="CW55" i="2"/>
  <c r="CV55" i="2"/>
  <c r="CU55" i="2"/>
  <c r="CT55" i="2"/>
  <c r="CS55" i="2"/>
  <c r="CR55" i="2"/>
  <c r="CQ55" i="2"/>
  <c r="CP55" i="2"/>
  <c r="CO55" i="2"/>
  <c r="CN55" i="2"/>
  <c r="CM55" i="2"/>
  <c r="CL55" i="2"/>
  <c r="CK55" i="2"/>
  <c r="CJ55" i="2"/>
  <c r="CI55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AN69" i="2" l="1"/>
  <c r="AR69" i="2"/>
  <c r="AV69" i="2"/>
  <c r="AZ69" i="2"/>
  <c r="F95" i="2"/>
  <c r="J95" i="2"/>
  <c r="R95" i="2"/>
  <c r="V95" i="2"/>
  <c r="Z95" i="2"/>
  <c r="AD95" i="2"/>
  <c r="AH95" i="2"/>
  <c r="AL95" i="2"/>
  <c r="AP95" i="2"/>
  <c r="D69" i="2"/>
  <c r="H69" i="2"/>
  <c r="L69" i="2"/>
  <c r="P69" i="2"/>
  <c r="T69" i="2"/>
  <c r="X69" i="2"/>
  <c r="AB69" i="2"/>
  <c r="AF69" i="2"/>
  <c r="AJ69" i="2"/>
  <c r="N95" i="2"/>
  <c r="H56" i="2"/>
  <c r="L56" i="2"/>
  <c r="P56" i="2"/>
  <c r="T56" i="2"/>
  <c r="X56" i="2"/>
  <c r="AB56" i="2"/>
  <c r="AF56" i="2"/>
  <c r="AJ56" i="2"/>
  <c r="AN56" i="2"/>
  <c r="AR56" i="2"/>
  <c r="AV56" i="2"/>
  <c r="AZ56" i="2"/>
  <c r="BD56" i="2"/>
  <c r="BH56" i="2"/>
  <c r="BL56" i="2"/>
  <c r="BP56" i="2"/>
  <c r="BT56" i="2"/>
  <c r="BX56" i="2"/>
  <c r="CB56" i="2"/>
  <c r="CF56" i="2"/>
  <c r="CJ56" i="2"/>
  <c r="CN56" i="2"/>
  <c r="CR56" i="2"/>
  <c r="CV56" i="2"/>
  <c r="CZ56" i="2"/>
  <c r="DD56" i="2"/>
  <c r="DH56" i="2"/>
  <c r="DL56" i="2"/>
  <c r="DP56" i="2"/>
  <c r="DT56" i="2"/>
  <c r="DX56" i="2"/>
  <c r="EB56" i="2"/>
  <c r="D82" i="2"/>
  <c r="H82" i="2"/>
  <c r="L82" i="2"/>
  <c r="P82" i="2"/>
  <c r="T82" i="2"/>
  <c r="X82" i="2"/>
  <c r="AB82" i="2"/>
  <c r="AF82" i="2"/>
  <c r="AJ82" i="2"/>
  <c r="AN82" i="2"/>
  <c r="AR82" i="2"/>
  <c r="AZ82" i="2"/>
  <c r="BD82" i="2"/>
  <c r="BH82" i="2"/>
  <c r="BL82" i="2"/>
  <c r="BP82" i="2"/>
  <c r="BT82" i="2"/>
  <c r="BX82" i="2"/>
  <c r="CB82" i="2"/>
  <c r="CJ82" i="2"/>
  <c r="CN82" i="2"/>
  <c r="DT82" i="2"/>
  <c r="DX82" i="2"/>
  <c r="EB82" i="2"/>
  <c r="AV82" i="2"/>
  <c r="CF82" i="2"/>
  <c r="CR82" i="2"/>
  <c r="CV82" i="2"/>
  <c r="CZ82" i="2"/>
  <c r="DD82" i="2"/>
  <c r="DH82" i="2"/>
  <c r="DL82" i="2"/>
  <c r="DP82" i="2"/>
  <c r="D56" i="2"/>
  <c r="F69" i="2"/>
  <c r="J69" i="2"/>
  <c r="N69" i="2"/>
  <c r="R69" i="2"/>
  <c r="V69" i="2"/>
  <c r="Z69" i="2"/>
  <c r="AD69" i="2"/>
  <c r="AH69" i="2"/>
  <c r="AL69" i="2"/>
  <c r="AP69" i="2"/>
  <c r="AT69" i="2"/>
  <c r="AX69" i="2"/>
  <c r="D95" i="2"/>
  <c r="H95" i="2"/>
  <c r="L95" i="2"/>
  <c r="P95" i="2"/>
  <c r="T95" i="2"/>
  <c r="X95" i="2"/>
  <c r="AB95" i="2"/>
  <c r="AF95" i="2"/>
  <c r="AJ95" i="2"/>
  <c r="AN95" i="2"/>
  <c r="AR95" i="2"/>
  <c r="AV95" i="2"/>
  <c r="AZ95" i="2"/>
  <c r="E69" i="2"/>
  <c r="I69" i="2"/>
  <c r="M69" i="2"/>
  <c r="Q69" i="2"/>
  <c r="U69" i="2"/>
  <c r="Y69" i="2"/>
  <c r="AC69" i="2"/>
  <c r="AG69" i="2"/>
  <c r="AK69" i="2"/>
  <c r="AO69" i="2"/>
  <c r="AS69" i="2"/>
  <c r="AW69" i="2"/>
  <c r="G95" i="2"/>
  <c r="K95" i="2"/>
  <c r="O95" i="2"/>
  <c r="S95" i="2"/>
  <c r="W95" i="2"/>
  <c r="AA95" i="2"/>
  <c r="AE95" i="2"/>
  <c r="AI95" i="2"/>
  <c r="AM95" i="2"/>
  <c r="AQ95" i="2"/>
  <c r="AU95" i="2"/>
  <c r="AY95" i="2"/>
  <c r="G69" i="2"/>
  <c r="K69" i="2"/>
  <c r="O69" i="2"/>
  <c r="S69" i="2"/>
  <c r="W69" i="2"/>
  <c r="AA69" i="2"/>
  <c r="AE69" i="2"/>
  <c r="AI69" i="2"/>
  <c r="AM69" i="2"/>
  <c r="AQ69" i="2"/>
  <c r="AU69" i="2"/>
  <c r="AY69" i="2"/>
  <c r="E95" i="2"/>
  <c r="I95" i="2"/>
  <c r="M95" i="2"/>
  <c r="Q95" i="2"/>
  <c r="U95" i="2"/>
  <c r="Y95" i="2"/>
  <c r="AC95" i="2"/>
  <c r="AG95" i="2"/>
  <c r="AK95" i="2"/>
  <c r="AO95" i="2"/>
  <c r="AS95" i="2"/>
  <c r="AW95" i="2"/>
  <c r="M56" i="2"/>
  <c r="U56" i="2"/>
  <c r="Y56" i="2"/>
  <c r="AC56" i="2"/>
  <c r="AG56" i="2"/>
  <c r="AK56" i="2"/>
  <c r="AO56" i="2"/>
  <c r="AS56" i="2"/>
  <c r="AW56" i="2"/>
  <c r="BA56" i="2"/>
  <c r="BE56" i="2"/>
  <c r="BI56" i="2"/>
  <c r="BM56" i="2"/>
  <c r="BQ56" i="2"/>
  <c r="BU56" i="2"/>
  <c r="BY56" i="2"/>
  <c r="CC56" i="2"/>
  <c r="CG56" i="2"/>
  <c r="CK56" i="2"/>
  <c r="CO56" i="2"/>
  <c r="CS56" i="2"/>
  <c r="CW56" i="2"/>
  <c r="DA56" i="2"/>
  <c r="DE56" i="2"/>
  <c r="DI56" i="2"/>
  <c r="DM56" i="2"/>
  <c r="DQ56" i="2"/>
  <c r="DU56" i="2"/>
  <c r="DY56" i="2"/>
  <c r="EC56" i="2"/>
  <c r="E82" i="2"/>
  <c r="I82" i="2"/>
  <c r="M82" i="2"/>
  <c r="Q82" i="2"/>
  <c r="U82" i="2"/>
  <c r="Y82" i="2"/>
  <c r="AC82" i="2"/>
  <c r="AG82" i="2"/>
  <c r="AK82" i="2"/>
  <c r="AO82" i="2"/>
  <c r="AS82" i="2"/>
  <c r="AW82" i="2"/>
  <c r="BA82" i="2"/>
  <c r="BE82" i="2"/>
  <c r="BI82" i="2"/>
  <c r="BM82" i="2"/>
  <c r="BQ82" i="2"/>
  <c r="BU82" i="2"/>
  <c r="BY82" i="2"/>
  <c r="CC82" i="2"/>
  <c r="CG82" i="2"/>
  <c r="CK82" i="2"/>
  <c r="CO82" i="2"/>
  <c r="CS82" i="2"/>
  <c r="CW82" i="2"/>
  <c r="DA82" i="2"/>
  <c r="DE82" i="2"/>
  <c r="DI82" i="2"/>
  <c r="DM82" i="2"/>
  <c r="DQ82" i="2"/>
  <c r="DU82" i="2"/>
  <c r="DY82" i="2"/>
  <c r="EC82" i="2"/>
  <c r="I56" i="2"/>
  <c r="J56" i="2"/>
  <c r="R56" i="2"/>
  <c r="V56" i="2"/>
  <c r="Z56" i="2"/>
  <c r="AD56" i="2"/>
  <c r="AH56" i="2"/>
  <c r="AL56" i="2"/>
  <c r="AP56" i="2"/>
  <c r="AT56" i="2"/>
  <c r="AX56" i="2"/>
  <c r="BB56" i="2"/>
  <c r="BF56" i="2"/>
  <c r="BJ56" i="2"/>
  <c r="BN56" i="2"/>
  <c r="BR56" i="2"/>
  <c r="BV56" i="2"/>
  <c r="BZ56" i="2"/>
  <c r="CD56" i="2"/>
  <c r="CH56" i="2"/>
  <c r="CL56" i="2"/>
  <c r="CP56" i="2"/>
  <c r="CT56" i="2"/>
  <c r="CX56" i="2"/>
  <c r="DB56" i="2"/>
  <c r="DF56" i="2"/>
  <c r="DJ56" i="2"/>
  <c r="DN56" i="2"/>
  <c r="DR56" i="2"/>
  <c r="DV56" i="2"/>
  <c r="DZ56" i="2"/>
  <c r="ED56" i="2"/>
  <c r="F82" i="2"/>
  <c r="J82" i="2"/>
  <c r="N82" i="2"/>
  <c r="R82" i="2"/>
  <c r="V82" i="2"/>
  <c r="Z82" i="2"/>
  <c r="AD82" i="2"/>
  <c r="AH82" i="2"/>
  <c r="AL82" i="2"/>
  <c r="AP82" i="2"/>
  <c r="AT82" i="2"/>
  <c r="AX82" i="2"/>
  <c r="BB82" i="2"/>
  <c r="BF82" i="2"/>
  <c r="BJ82" i="2"/>
  <c r="BN82" i="2"/>
  <c r="BR82" i="2"/>
  <c r="BV82" i="2"/>
  <c r="BZ82" i="2"/>
  <c r="CD82" i="2"/>
  <c r="CH82" i="2"/>
  <c r="CL82" i="2"/>
  <c r="CP82" i="2"/>
  <c r="CT82" i="2"/>
  <c r="CX82" i="2"/>
  <c r="DB82" i="2"/>
  <c r="DF82" i="2"/>
  <c r="DJ82" i="2"/>
  <c r="DN82" i="2"/>
  <c r="DR82" i="2"/>
  <c r="DV82" i="2"/>
  <c r="DZ82" i="2"/>
  <c r="ED82" i="2"/>
  <c r="E56" i="2"/>
  <c r="Q56" i="2"/>
  <c r="F56" i="2"/>
  <c r="N56" i="2"/>
  <c r="G56" i="2"/>
  <c r="K56" i="2"/>
  <c r="O56" i="2"/>
  <c r="S56" i="2"/>
  <c r="W56" i="2"/>
  <c r="AA56" i="2"/>
  <c r="AE56" i="2"/>
  <c r="AI56" i="2"/>
  <c r="AM56" i="2"/>
  <c r="AQ56" i="2"/>
  <c r="AU56" i="2"/>
  <c r="AY56" i="2"/>
  <c r="BC56" i="2"/>
  <c r="BG56" i="2"/>
  <c r="BK56" i="2"/>
  <c r="BO56" i="2"/>
  <c r="BS56" i="2"/>
  <c r="BW56" i="2"/>
  <c r="CA56" i="2"/>
  <c r="CE56" i="2"/>
  <c r="CI56" i="2"/>
  <c r="CM56" i="2"/>
  <c r="CQ56" i="2"/>
  <c r="CU56" i="2"/>
  <c r="CY56" i="2"/>
  <c r="DC56" i="2"/>
  <c r="DG56" i="2"/>
  <c r="DK56" i="2"/>
  <c r="DO56" i="2"/>
  <c r="DS56" i="2"/>
  <c r="DW56" i="2"/>
  <c r="EA56" i="2"/>
  <c r="G82" i="2"/>
  <c r="K82" i="2"/>
  <c r="O82" i="2"/>
  <c r="S82" i="2"/>
  <c r="W82" i="2"/>
  <c r="AA82" i="2"/>
  <c r="AE82" i="2"/>
  <c r="AI82" i="2"/>
  <c r="AM82" i="2"/>
  <c r="AQ82" i="2"/>
  <c r="AU82" i="2"/>
  <c r="AY82" i="2"/>
  <c r="BC82" i="2"/>
  <c r="BG82" i="2"/>
  <c r="BK82" i="2"/>
  <c r="BO82" i="2"/>
  <c r="BS82" i="2"/>
  <c r="BW82" i="2"/>
  <c r="CA82" i="2"/>
  <c r="CE82" i="2"/>
  <c r="CI82" i="2"/>
  <c r="CM82" i="2"/>
  <c r="CQ82" i="2"/>
  <c r="CU82" i="2"/>
  <c r="CY82" i="2"/>
  <c r="DC82" i="2"/>
  <c r="DG82" i="2"/>
  <c r="DK82" i="2"/>
  <c r="DO82" i="2"/>
  <c r="DS82" i="2"/>
  <c r="DW82" i="2"/>
  <c r="EA82" i="2"/>
  <c r="CN2" i="7"/>
  <c r="BA68" i="2"/>
  <c r="BA69" i="2" s="1"/>
  <c r="BA94" i="2"/>
  <c r="BA95" i="2" s="1"/>
  <c r="BB94" i="2"/>
  <c r="C1" i="2"/>
  <c r="C3" i="2" s="1"/>
  <c r="BB95" i="2" l="1"/>
  <c r="BB68" i="2"/>
  <c r="BB69" i="2" s="1"/>
  <c r="CO2" i="7"/>
  <c r="BC94" i="2"/>
  <c r="BC95" i="2" s="1"/>
  <c r="BC68" i="2"/>
  <c r="B3" i="2"/>
  <c r="BC69" i="2" l="1"/>
  <c r="CP2" i="7"/>
  <c r="B97" i="2"/>
  <c r="B95" i="2"/>
  <c r="B94" i="2"/>
  <c r="B84" i="2"/>
  <c r="B82" i="2"/>
  <c r="B81" i="2"/>
  <c r="B71" i="2"/>
  <c r="B69" i="2"/>
  <c r="B68" i="2"/>
  <c r="B58" i="2"/>
  <c r="B56" i="2"/>
  <c r="B55" i="2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3" i="2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BD94" i="2"/>
  <c r="BD95" i="2" s="1"/>
  <c r="BD68" i="2"/>
  <c r="BD69" i="2" s="1"/>
  <c r="BE94" i="2"/>
  <c r="BE68" i="2"/>
  <c r="D54" i="2"/>
  <c r="C87" i="2"/>
  <c r="C67" i="2"/>
  <c r="BE95" i="2" l="1"/>
  <c r="BE69" i="2"/>
  <c r="CR2" i="7"/>
  <c r="BF94" i="2"/>
  <c r="BF95" i="2" s="1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CS2" i="7" l="1"/>
  <c r="BG68" i="2"/>
  <c r="BG94" i="2"/>
  <c r="BG95" i="2" s="1"/>
  <c r="BF68" i="2"/>
  <c r="BF69" i="2" s="1"/>
  <c r="E87" i="2"/>
  <c r="E88" i="2" s="1"/>
  <c r="E61" i="2"/>
  <c r="E62" i="2" s="1"/>
  <c r="F54" i="2"/>
  <c r="D89" i="2"/>
  <c r="D63" i="2"/>
  <c r="BG69" i="2" l="1"/>
  <c r="CT2" i="7"/>
  <c r="E89" i="2"/>
  <c r="E63" i="2"/>
  <c r="F87" i="2"/>
  <c r="F88" i="2" s="1"/>
  <c r="F61" i="2"/>
  <c r="F62" i="2" s="1"/>
  <c r="G54" i="2"/>
  <c r="CU2" i="7" l="1"/>
  <c r="BI68" i="2"/>
  <c r="F63" i="2"/>
  <c r="F89" i="2"/>
  <c r="G87" i="2"/>
  <c r="G88" i="2" s="1"/>
  <c r="G61" i="2"/>
  <c r="G62" i="2" s="1"/>
  <c r="H54" i="2"/>
  <c r="CV2" i="7" l="1"/>
  <c r="BI94" i="2"/>
  <c r="G63" i="2"/>
  <c r="H87" i="2"/>
  <c r="H88" i="2" s="1"/>
  <c r="H61" i="2"/>
  <c r="H62" i="2" s="1"/>
  <c r="I54" i="2"/>
  <c r="G89" i="2"/>
  <c r="CW2" i="7" l="1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EA94" i="2"/>
  <c r="BK68" i="2"/>
  <c r="CU68" i="2"/>
  <c r="EA68" i="2"/>
  <c r="BS68" i="2"/>
  <c r="DG94" i="2"/>
  <c r="DO68" i="2"/>
  <c r="DK68" i="2"/>
  <c r="DG68" i="2"/>
  <c r="DC68" i="2"/>
  <c r="BR68" i="2"/>
  <c r="CY94" i="2"/>
  <c r="CQ68" i="2"/>
  <c r="BO68" i="2"/>
  <c r="CE94" i="2"/>
  <c r="BJ68" i="2"/>
  <c r="BJ69" i="2" s="1"/>
  <c r="CI68" i="2"/>
  <c r="CU94" i="2"/>
  <c r="DK94" i="2"/>
  <c r="BS94" i="2"/>
  <c r="DW94" i="2"/>
  <c r="CA68" i="2"/>
  <c r="CE68" i="2"/>
  <c r="BO94" i="2"/>
  <c r="BW94" i="2"/>
  <c r="DC94" i="2"/>
  <c r="CM68" i="2"/>
  <c r="CQ94" i="2"/>
  <c r="CM94" i="2"/>
  <c r="DW68" i="2"/>
  <c r="DS68" i="2"/>
  <c r="CY68" i="2"/>
  <c r="BV68" i="2"/>
  <c r="CA94" i="2"/>
  <c r="DS94" i="2"/>
  <c r="CI94" i="2"/>
  <c r="BW68" i="2"/>
  <c r="BK94" i="2"/>
  <c r="DO94" i="2"/>
  <c r="H89" i="2"/>
  <c r="H63" i="2"/>
  <c r="I87" i="2"/>
  <c r="I88" i="2" s="1"/>
  <c r="I61" i="2"/>
  <c r="I62" i="2" s="1"/>
  <c r="J54" i="2"/>
  <c r="BW69" i="2" l="1"/>
  <c r="BK69" i="2"/>
  <c r="BS69" i="2"/>
  <c r="DT94" i="2"/>
  <c r="DT95" i="2" s="1"/>
  <c r="BH68" i="2"/>
  <c r="DD94" i="2"/>
  <c r="DD95" i="2" s="1"/>
  <c r="BH94" i="2"/>
  <c r="ED94" i="2"/>
  <c r="CN68" i="2"/>
  <c r="CN69" i="2" s="1"/>
  <c r="BX94" i="2"/>
  <c r="BX95" i="2" s="1"/>
  <c r="CS68" i="2"/>
  <c r="CN94" i="2"/>
  <c r="CN95" i="2" s="1"/>
  <c r="CT94" i="2"/>
  <c r="BT94" i="2"/>
  <c r="BT95" i="2" s="1"/>
  <c r="DB94" i="2"/>
  <c r="CB68" i="2"/>
  <c r="CB69" i="2" s="1"/>
  <c r="BQ68" i="2"/>
  <c r="DM94" i="2"/>
  <c r="DH68" i="2"/>
  <c r="DH69" i="2" s="1"/>
  <c r="CW68" i="2"/>
  <c r="CP94" i="2"/>
  <c r="BU68" i="2"/>
  <c r="DL94" i="2"/>
  <c r="DL95" i="2" s="1"/>
  <c r="CC94" i="2"/>
  <c r="CJ68" i="2"/>
  <c r="CJ69" i="2" s="1"/>
  <c r="DY68" i="2"/>
  <c r="DE68" i="2"/>
  <c r="DR68" i="2"/>
  <c r="CZ68" i="2"/>
  <c r="CZ69" i="2" s="1"/>
  <c r="DE94" i="2"/>
  <c r="DE95" i="2" s="1"/>
  <c r="DF68" i="2"/>
  <c r="DF69" i="2" s="1"/>
  <c r="BT68" i="2"/>
  <c r="BT69" i="2" s="1"/>
  <c r="DV68" i="2"/>
  <c r="CK94" i="2"/>
  <c r="DJ68" i="2"/>
  <c r="BM94" i="2"/>
  <c r="CP68" i="2"/>
  <c r="CH68" i="2"/>
  <c r="CI69" i="2" s="1"/>
  <c r="DN68" i="2"/>
  <c r="DP68" i="2"/>
  <c r="DP69" i="2" s="1"/>
  <c r="DH94" i="2"/>
  <c r="DH95" i="2" s="1"/>
  <c r="CH94" i="2"/>
  <c r="CI95" i="2" s="1"/>
  <c r="BN68" i="2"/>
  <c r="DL68" i="2"/>
  <c r="DL69" i="2" s="1"/>
  <c r="BN94" i="2"/>
  <c r="DI68" i="2"/>
  <c r="CJ94" i="2"/>
  <c r="CJ95" i="2" s="1"/>
  <c r="DJ94" i="2"/>
  <c r="DK95" i="2" s="1"/>
  <c r="CV94" i="2"/>
  <c r="CV95" i="2" s="1"/>
  <c r="BM68" i="2"/>
  <c r="BR94" i="2"/>
  <c r="CR68" i="2"/>
  <c r="CR69" i="2" s="1"/>
  <c r="DX94" i="2"/>
  <c r="DX95" i="2" s="1"/>
  <c r="CG68" i="2"/>
  <c r="CF94" i="2"/>
  <c r="CF95" i="2" s="1"/>
  <c r="DQ94" i="2"/>
  <c r="CK68" i="2"/>
  <c r="CK69" i="2" s="1"/>
  <c r="CV68" i="2"/>
  <c r="CV69" i="2" s="1"/>
  <c r="BY94" i="2"/>
  <c r="DZ94" i="2"/>
  <c r="EA95" i="2" s="1"/>
  <c r="CZ94" i="2"/>
  <c r="CZ95" i="2" s="1"/>
  <c r="DX68" i="2"/>
  <c r="DX69" i="2" s="1"/>
  <c r="CG94" i="2"/>
  <c r="BV94" i="2"/>
  <c r="BW95" i="2" s="1"/>
  <c r="DT68" i="2"/>
  <c r="DT69" i="2" s="1"/>
  <c r="EC68" i="2"/>
  <c r="DP94" i="2"/>
  <c r="DP95" i="2" s="1"/>
  <c r="DQ68" i="2"/>
  <c r="DQ69" i="2" s="1"/>
  <c r="BX68" i="2"/>
  <c r="BX69" i="2" s="1"/>
  <c r="CL94" i="2"/>
  <c r="CL95" i="2" s="1"/>
  <c r="BP68" i="2"/>
  <c r="BP69" i="2" s="1"/>
  <c r="DI94" i="2"/>
  <c r="DA94" i="2"/>
  <c r="EB68" i="2"/>
  <c r="EB69" i="2" s="1"/>
  <c r="ED68" i="2"/>
  <c r="DY94" i="2"/>
  <c r="CF68" i="2"/>
  <c r="CF69" i="2" s="1"/>
  <c r="CW94" i="2"/>
  <c r="DB68" i="2"/>
  <c r="BP94" i="2"/>
  <c r="BP95" i="2" s="1"/>
  <c r="DN94" i="2"/>
  <c r="DD68" i="2"/>
  <c r="DD69" i="2" s="1"/>
  <c r="BZ94" i="2"/>
  <c r="BZ95" i="2" s="1"/>
  <c r="CT68" i="2"/>
  <c r="CU69" i="2" s="1"/>
  <c r="CO94" i="2"/>
  <c r="BY68" i="2"/>
  <c r="BL94" i="2"/>
  <c r="BL95" i="2" s="1"/>
  <c r="CD68" i="2"/>
  <c r="CE69" i="2" s="1"/>
  <c r="BJ94" i="2"/>
  <c r="BJ95" i="2" s="1"/>
  <c r="DA68" i="2"/>
  <c r="EB94" i="2"/>
  <c r="EB95" i="2" s="1"/>
  <c r="DV94" i="2"/>
  <c r="DW95" i="2" s="1"/>
  <c r="DU68" i="2"/>
  <c r="DU69" i="2" s="1"/>
  <c r="CB94" i="2"/>
  <c r="CB95" i="2" s="1"/>
  <c r="CS94" i="2"/>
  <c r="CX68" i="2"/>
  <c r="CX69" i="2" s="1"/>
  <c r="BQ94" i="2"/>
  <c r="DZ68" i="2"/>
  <c r="DZ69" i="2" s="1"/>
  <c r="BZ68" i="2"/>
  <c r="CL68" i="2"/>
  <c r="CC68" i="2"/>
  <c r="DR94" i="2"/>
  <c r="BU94" i="2"/>
  <c r="CX94" i="2"/>
  <c r="DF94" i="2"/>
  <c r="BL68" i="2"/>
  <c r="BL69" i="2" s="1"/>
  <c r="EC94" i="2"/>
  <c r="EC95" i="2" s="1"/>
  <c r="CD94" i="2"/>
  <c r="DM68" i="2"/>
  <c r="CO68" i="2"/>
  <c r="CR94" i="2"/>
  <c r="CR95" i="2" s="1"/>
  <c r="DU94" i="2"/>
  <c r="DU95" i="2" s="1"/>
  <c r="I63" i="2"/>
  <c r="I57" i="2"/>
  <c r="J87" i="2"/>
  <c r="J88" i="2" s="1"/>
  <c r="J61" i="2"/>
  <c r="J62" i="2" s="1"/>
  <c r="K54" i="2"/>
  <c r="I96" i="2"/>
  <c r="I70" i="2"/>
  <c r="I89" i="2"/>
  <c r="I83" i="2"/>
  <c r="CD95" i="2" l="1"/>
  <c r="CG95" i="2"/>
  <c r="CO69" i="2"/>
  <c r="DY95" i="2"/>
  <c r="DI95" i="2"/>
  <c r="DA95" i="2"/>
  <c r="CL69" i="2"/>
  <c r="DA69" i="2"/>
  <c r="DR95" i="2"/>
  <c r="BY69" i="2"/>
  <c r="CW95" i="2"/>
  <c r="BU69" i="2"/>
  <c r="DM69" i="2"/>
  <c r="CC69" i="2"/>
  <c r="BQ95" i="2"/>
  <c r="CO95" i="2"/>
  <c r="BN95" i="2"/>
  <c r="DF95" i="2"/>
  <c r="DN95" i="2"/>
  <c r="DS95" i="2"/>
  <c r="CX95" i="2"/>
  <c r="BV69" i="2"/>
  <c r="BU95" i="2"/>
  <c r="BZ69" i="2"/>
  <c r="DB69" i="2"/>
  <c r="ED69" i="2"/>
  <c r="BY95" i="2"/>
  <c r="BR95" i="2"/>
  <c r="BN69" i="2"/>
  <c r="DN69" i="2"/>
  <c r="DJ69" i="2"/>
  <c r="DE69" i="2"/>
  <c r="DB95" i="2"/>
  <c r="CS69" i="2"/>
  <c r="BH95" i="2"/>
  <c r="BI95" i="2"/>
  <c r="CA95" i="2"/>
  <c r="BS95" i="2"/>
  <c r="EC69" i="2"/>
  <c r="CG69" i="2"/>
  <c r="BM69" i="2"/>
  <c r="DI69" i="2"/>
  <c r="CH95" i="2"/>
  <c r="CH69" i="2"/>
  <c r="CK95" i="2"/>
  <c r="DY69" i="2"/>
  <c r="DM95" i="2"/>
  <c r="DO69" i="2"/>
  <c r="DO95" i="2"/>
  <c r="EA69" i="2"/>
  <c r="BO95" i="2"/>
  <c r="DG95" i="2"/>
  <c r="BO69" i="2"/>
  <c r="CP69" i="2"/>
  <c r="DV69" i="2"/>
  <c r="CP95" i="2"/>
  <c r="BQ69" i="2"/>
  <c r="CT95" i="2"/>
  <c r="BH69" i="2"/>
  <c r="BI69" i="2"/>
  <c r="BR69" i="2"/>
  <c r="CM69" i="2"/>
  <c r="DC69" i="2"/>
  <c r="DK69" i="2"/>
  <c r="CQ95" i="2"/>
  <c r="CU95" i="2"/>
  <c r="DG69" i="2"/>
  <c r="DC95" i="2"/>
  <c r="CS95" i="2"/>
  <c r="DV95" i="2"/>
  <c r="CD69" i="2"/>
  <c r="CT69" i="2"/>
  <c r="BV95" i="2"/>
  <c r="DZ95" i="2"/>
  <c r="DQ95" i="2"/>
  <c r="DJ95" i="2"/>
  <c r="BM95" i="2"/>
  <c r="DR69" i="2"/>
  <c r="CC95" i="2"/>
  <c r="CW69" i="2"/>
  <c r="ED95" i="2"/>
  <c r="CE95" i="2"/>
  <c r="DS69" i="2"/>
  <c r="CA69" i="2"/>
  <c r="CY95" i="2"/>
  <c r="CY69" i="2"/>
  <c r="DW69" i="2"/>
  <c r="CQ69" i="2"/>
  <c r="CM95" i="2"/>
  <c r="BK95" i="2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K63" i="2" l="1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L57" i="2" l="1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M71" i="2" l="1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N71" i="2" l="1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O89" i="2" l="1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P89" i="2" l="1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P96" i="2" l="1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Q98" i="2" l="1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R98" i="2" l="1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S98" i="2" l="1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T99" i="2" l="1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U98" i="2" l="1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V99" i="2" l="1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W98" i="2" l="1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X73" i="2" l="1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Y72" i="2" l="1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Z99" i="2" l="1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A99" i="2" l="1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B98" i="2" l="1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C99" i="2" l="1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D99" i="2" l="1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E98" i="2" l="1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F98" i="2" l="1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G98" i="2" l="1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H73" i="2" l="1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I72" i="2" l="1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J72" i="2" l="1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K73" i="2" l="1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L98" i="2" l="1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M98" i="2" l="1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N99" i="2" l="1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O99" i="2" l="1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P98" i="2" l="1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Q98" i="2" l="1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R99" i="2" l="1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S99" i="2" l="1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T98" i="2" l="1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U99" i="2" l="1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V72" i="2" l="1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W99" i="2" l="1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X72" i="2" l="1"/>
  <c r="AX73" i="2"/>
  <c r="AY63" i="2"/>
  <c r="AY59" i="2"/>
  <c r="AY58" i="2"/>
  <c r="AX86" i="2"/>
  <c r="AX83" i="2"/>
  <c r="AX70" i="2"/>
  <c r="C6" i="2"/>
  <c r="C11" i="2" s="1"/>
  <c r="AZ87" i="2"/>
  <c r="AZ88" i="2" s="1"/>
  <c r="B6" i="2"/>
  <c r="B11" i="2" s="1"/>
  <c r="AZ61" i="2"/>
  <c r="AZ62" i="2" s="1"/>
  <c r="BA54" i="2"/>
  <c r="B5" i="2"/>
  <c r="B10" i="2" s="1"/>
  <c r="AX60" i="2"/>
  <c r="AX57" i="2"/>
  <c r="AX96" i="2"/>
  <c r="AY89" i="2"/>
  <c r="AY85" i="2"/>
  <c r="AY84" i="2"/>
  <c r="AX59" i="2"/>
  <c r="AY97" i="2"/>
  <c r="AX98" i="2"/>
  <c r="AY71" i="2"/>
  <c r="AY99" i="2" l="1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AZ72" i="2" l="1"/>
  <c r="AZ98" i="2"/>
  <c r="AZ99" i="2"/>
  <c r="AZ86" i="2"/>
  <c r="AZ83" i="2"/>
  <c r="BA97" i="2"/>
  <c r="C20" i="2" s="1"/>
  <c r="AZ60" i="2"/>
  <c r="AZ57" i="2"/>
  <c r="BA71" i="2"/>
  <c r="B20" i="2" s="1"/>
  <c r="BA63" i="2"/>
  <c r="BA59" i="2"/>
  <c r="BA58" i="2"/>
  <c r="B14" i="2" s="1"/>
  <c r="BA89" i="2"/>
  <c r="BA85" i="2"/>
  <c r="BA84" i="2"/>
  <c r="C14" i="2" s="1"/>
  <c r="AZ85" i="2"/>
  <c r="AZ70" i="2"/>
  <c r="AZ96" i="2"/>
  <c r="BB87" i="2"/>
  <c r="BB88" i="2" s="1"/>
  <c r="BB61" i="2"/>
  <c r="BB62" i="2" s="1"/>
  <c r="BC54" i="2"/>
  <c r="AZ59" i="2"/>
  <c r="C16" i="2" l="1"/>
  <c r="B16" i="2"/>
  <c r="BA98" i="2"/>
  <c r="C22" i="2" s="1"/>
  <c r="BA72" i="2"/>
  <c r="B22" i="2" s="1"/>
  <c r="BA73" i="2"/>
  <c r="B23" i="2" s="1"/>
  <c r="BB97" i="2"/>
  <c r="BA57" i="2"/>
  <c r="B13" i="2" s="1"/>
  <c r="BA60" i="2"/>
  <c r="B17" i="2" s="1"/>
  <c r="BA96" i="2"/>
  <c r="C19" i="2" s="1"/>
  <c r="BA99" i="2"/>
  <c r="C23" i="2" s="1"/>
  <c r="BB71" i="2"/>
  <c r="BA70" i="2"/>
  <c r="B19" i="2" s="1"/>
  <c r="BB63" i="2"/>
  <c r="BB58" i="2"/>
  <c r="BB85" i="2"/>
  <c r="BB89" i="2"/>
  <c r="BB84" i="2"/>
  <c r="BC87" i="2"/>
  <c r="BC88" i="2" s="1"/>
  <c r="BC61" i="2"/>
  <c r="BC62" i="2" s="1"/>
  <c r="BD54" i="2"/>
  <c r="BA86" i="2"/>
  <c r="C17" i="2" s="1"/>
  <c r="BA83" i="2"/>
  <c r="C13" i="2" s="1"/>
  <c r="BB98" i="2" l="1"/>
  <c r="BB99" i="2"/>
  <c r="BB72" i="2"/>
  <c r="BB73" i="2"/>
  <c r="BC97" i="2"/>
  <c r="BB86" i="2"/>
  <c r="BB83" i="2"/>
  <c r="BB60" i="2"/>
  <c r="BB57" i="2"/>
  <c r="BC73" i="2"/>
  <c r="BC71" i="2"/>
  <c r="BB96" i="2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C99" i="2" l="1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D73" i="2" l="1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E98" i="2" l="1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F73" i="2" l="1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G72" i="2" l="1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H98" i="2" l="1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I98" i="2" l="1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J72" i="2" l="1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K73" i="2" l="1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L70" i="2" l="1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M73" i="2" l="1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O63" i="2" l="1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O96" i="2" l="1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Q97" i="2" l="1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R71" i="2" l="1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S98" i="2" l="1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T59" i="2" l="1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T98" i="2" l="1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U98" i="2" l="1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W71" i="2" l="1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W96" i="2" l="1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Y89" i="2" l="1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BZ98" i="2" l="1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A98" i="2" l="1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B59" i="2" l="1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B98" i="2" l="1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9" i="2" l="1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E98" i="2" l="1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F98" i="2" l="1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G97" i="2" l="1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I87" i="2" l="1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H86" i="2" l="1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J98" i="2" l="1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K89" i="2" l="1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L63" i="2" l="1"/>
  <c r="CL59" i="2"/>
  <c r="CL58" i="2"/>
  <c r="CK70" i="2"/>
  <c r="CM87" i="2"/>
  <c r="CM88" i="2" s="1"/>
  <c r="CM61" i="2"/>
  <c r="CM62" i="2" s="1"/>
  <c r="CN54" i="2"/>
  <c r="CK86" i="2"/>
  <c r="CK83" i="2"/>
  <c r="CL97" i="2"/>
  <c r="C21" i="2" s="1"/>
  <c r="CK96" i="2"/>
  <c r="CK99" i="2"/>
  <c r="CL99" i="2"/>
  <c r="CK73" i="2"/>
  <c r="CK60" i="2"/>
  <c r="CK57" i="2"/>
  <c r="CL71" i="2"/>
  <c r="B21" i="2" s="1"/>
  <c r="CK59" i="2"/>
  <c r="CL89" i="2"/>
  <c r="CL84" i="2"/>
  <c r="C15" i="2" s="1"/>
  <c r="CK98" i="2"/>
  <c r="CM89" i="2" l="1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7" i="2"/>
  <c r="CL96" i="2"/>
  <c r="CM98" i="2"/>
  <c r="CM97" i="2"/>
  <c r="CM63" i="2"/>
  <c r="CM59" i="2"/>
  <c r="CM58" i="2"/>
  <c r="CL85" i="2"/>
  <c r="CL98" i="2"/>
  <c r="CM72" i="2"/>
  <c r="CM71" i="2"/>
  <c r="CM99" i="2" l="1"/>
  <c r="CN98" i="2"/>
  <c r="CR99" i="2"/>
  <c r="CN97" i="2"/>
  <c r="CM83" i="2"/>
  <c r="CM86" i="2"/>
  <c r="CM57" i="2"/>
  <c r="CM60" i="2"/>
  <c r="CM96" i="2"/>
  <c r="CP73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99" i="2" l="1"/>
  <c r="CR73" i="2"/>
  <c r="CT73" i="2"/>
  <c r="CQ73" i="2"/>
  <c r="CO73" i="2"/>
  <c r="CT99" i="2"/>
  <c r="CS73" i="2"/>
  <c r="CQ99" i="2"/>
  <c r="CS99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U99" i="2"/>
  <c r="CN96" i="2"/>
  <c r="CO63" i="2"/>
  <c r="CO59" i="2"/>
  <c r="CO58" i="2"/>
  <c r="CP87" i="2"/>
  <c r="CP88" i="2" s="1"/>
  <c r="CP61" i="2"/>
  <c r="CP62" i="2" s="1"/>
  <c r="CQ54" i="2"/>
  <c r="CU73" i="2"/>
  <c r="CN70" i="2"/>
  <c r="CO98" i="2"/>
  <c r="CO97" i="2"/>
  <c r="CP72" i="2" l="1"/>
  <c r="CP71" i="2"/>
  <c r="CV99" i="2"/>
  <c r="CO96" i="2"/>
  <c r="CP85" i="2"/>
  <c r="CP89" i="2"/>
  <c r="CP84" i="2"/>
  <c r="CO57" i="2"/>
  <c r="CO60" i="2"/>
  <c r="CO86" i="2"/>
  <c r="CO83" i="2"/>
  <c r="CV73" i="2"/>
  <c r="CO70" i="2"/>
  <c r="CP63" i="2"/>
  <c r="CP59" i="2"/>
  <c r="CP58" i="2"/>
  <c r="CQ87" i="2"/>
  <c r="CQ88" i="2" s="1"/>
  <c r="CQ61" i="2"/>
  <c r="CQ62" i="2" s="1"/>
  <c r="CR54" i="2"/>
  <c r="CP98" i="2"/>
  <c r="CP97" i="2"/>
  <c r="CQ63" i="2" l="1"/>
  <c r="CQ59" i="2"/>
  <c r="CQ58" i="2"/>
  <c r="CR87" i="2"/>
  <c r="CR88" i="2" s="1"/>
  <c r="CR61" i="2"/>
  <c r="CR62" i="2" s="1"/>
  <c r="CS54" i="2"/>
  <c r="CW99" i="2"/>
  <c r="CP96" i="2"/>
  <c r="CP86" i="2"/>
  <c r="CP83" i="2"/>
  <c r="CQ98" i="2"/>
  <c r="CQ97" i="2"/>
  <c r="CQ72" i="2"/>
  <c r="CQ71" i="2"/>
  <c r="CW73" i="2"/>
  <c r="CP70" i="2"/>
  <c r="CQ89" i="2"/>
  <c r="CQ85" i="2"/>
  <c r="CQ84" i="2"/>
  <c r="CP60" i="2"/>
  <c r="CP57" i="2"/>
  <c r="CQ86" i="2" l="1"/>
  <c r="CQ83" i="2"/>
  <c r="CR85" i="2"/>
  <c r="CR89" i="2"/>
  <c r="CR84" i="2"/>
  <c r="CQ57" i="2"/>
  <c r="CQ60" i="2"/>
  <c r="CR59" i="2"/>
  <c r="CR63" i="2"/>
  <c r="CR58" i="2"/>
  <c r="CX99" i="2"/>
  <c r="CQ96" i="2"/>
  <c r="CS87" i="2"/>
  <c r="CS88" i="2" s="1"/>
  <c r="CT54" i="2"/>
  <c r="CS61" i="2"/>
  <c r="CS62" i="2" s="1"/>
  <c r="CR98" i="2"/>
  <c r="CR97" i="2"/>
  <c r="CX73" i="2"/>
  <c r="CQ70" i="2"/>
  <c r="CR72" i="2"/>
  <c r="CR71" i="2"/>
  <c r="CY73" i="2" l="1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Y99" i="2"/>
  <c r="CR96" i="2"/>
  <c r="CS98" i="2"/>
  <c r="CS97" i="2"/>
  <c r="CR86" i="2"/>
  <c r="CR83" i="2"/>
  <c r="CT63" i="2" l="1"/>
  <c r="CT59" i="2"/>
  <c r="CT58" i="2"/>
  <c r="CS57" i="2"/>
  <c r="CS60" i="2"/>
  <c r="CS86" i="2"/>
  <c r="CS83" i="2"/>
  <c r="CZ73" i="2"/>
  <c r="CS70" i="2"/>
  <c r="CU87" i="2"/>
  <c r="CU88" i="2" s="1"/>
  <c r="CU61" i="2"/>
  <c r="CU62" i="2" s="1"/>
  <c r="CV54" i="2"/>
  <c r="CT98" i="2"/>
  <c r="CT97" i="2"/>
  <c r="CZ99" i="2"/>
  <c r="CS96" i="2"/>
  <c r="CT72" i="2"/>
  <c r="CT71" i="2"/>
  <c r="CT85" i="2"/>
  <c r="CT89" i="2"/>
  <c r="CT84" i="2"/>
  <c r="CU98" i="2" l="1"/>
  <c r="CU97" i="2"/>
  <c r="CT60" i="2"/>
  <c r="CT57" i="2"/>
  <c r="CT86" i="2"/>
  <c r="CT83" i="2"/>
  <c r="CU72" i="2"/>
  <c r="CU71" i="2"/>
  <c r="CU63" i="2"/>
  <c r="CU59" i="2"/>
  <c r="CU58" i="2"/>
  <c r="DA73" i="2"/>
  <c r="CT70" i="2"/>
  <c r="CV87" i="2"/>
  <c r="CV88" i="2" s="1"/>
  <c r="CV61" i="2"/>
  <c r="CV62" i="2" s="1"/>
  <c r="CW54" i="2"/>
  <c r="DA99" i="2"/>
  <c r="CT96" i="2"/>
  <c r="CU89" i="2"/>
  <c r="CU85" i="2"/>
  <c r="CU84" i="2"/>
  <c r="CV98" i="2" l="1"/>
  <c r="CV97" i="2"/>
  <c r="CU57" i="2"/>
  <c r="CU60" i="2"/>
  <c r="CU86" i="2"/>
  <c r="CU83" i="2"/>
  <c r="CV72" i="2"/>
  <c r="CV71" i="2"/>
  <c r="DB73" i="2"/>
  <c r="CU70" i="2"/>
  <c r="DB99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63" i="2" l="1"/>
  <c r="CW59" i="2"/>
  <c r="CW58" i="2"/>
  <c r="CX87" i="2"/>
  <c r="CX88" i="2" s="1"/>
  <c r="CX61" i="2"/>
  <c r="CX62" i="2" s="1"/>
  <c r="CY54" i="2"/>
  <c r="CW98" i="2"/>
  <c r="CW97" i="2"/>
  <c r="CV86" i="2"/>
  <c r="CV83" i="2"/>
  <c r="DC99" i="2"/>
  <c r="CV96" i="2"/>
  <c r="CW72" i="2"/>
  <c r="CW71" i="2"/>
  <c r="DC73" i="2"/>
  <c r="CV70" i="2"/>
  <c r="CW89" i="2"/>
  <c r="CW85" i="2"/>
  <c r="CW84" i="2"/>
  <c r="CV60" i="2"/>
  <c r="CV57" i="2"/>
  <c r="CX85" i="2" l="1"/>
  <c r="CX89" i="2"/>
  <c r="CX84" i="2"/>
  <c r="CW57" i="2"/>
  <c r="CW60" i="2"/>
  <c r="CX63" i="2"/>
  <c r="CX59" i="2"/>
  <c r="CX58" i="2"/>
  <c r="DD73" i="2"/>
  <c r="CW70" i="2"/>
  <c r="CY87" i="2"/>
  <c r="CY88" i="2" s="1"/>
  <c r="CY61" i="2"/>
  <c r="CY62" i="2" s="1"/>
  <c r="CZ54" i="2"/>
  <c r="CX98" i="2"/>
  <c r="CX97" i="2"/>
  <c r="CW86" i="2"/>
  <c r="CW83" i="2"/>
  <c r="DD99" i="2"/>
  <c r="CW96" i="2"/>
  <c r="CX72" i="2"/>
  <c r="CX71" i="2"/>
  <c r="CY89" i="2" l="1"/>
  <c r="CY85" i="2"/>
  <c r="CY84" i="2"/>
  <c r="CY98" i="2"/>
  <c r="CY97" i="2"/>
  <c r="DE99" i="2"/>
  <c r="CX96" i="2"/>
  <c r="DE73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59" i="2" l="1"/>
  <c r="CZ63" i="2"/>
  <c r="CZ58" i="2"/>
  <c r="DA87" i="2"/>
  <c r="DA88" i="2" s="1"/>
  <c r="DB54" i="2"/>
  <c r="DA61" i="2"/>
  <c r="DA62" i="2" s="1"/>
  <c r="CY57" i="2"/>
  <c r="CY60" i="2"/>
  <c r="DF99" i="2"/>
  <c r="CY96" i="2"/>
  <c r="CY83" i="2"/>
  <c r="CY86" i="2"/>
  <c r="CZ98" i="2"/>
  <c r="CZ97" i="2"/>
  <c r="DF73" i="2"/>
  <c r="CY70" i="2"/>
  <c r="CZ72" i="2"/>
  <c r="CZ71" i="2"/>
  <c r="CZ85" i="2"/>
  <c r="CZ89" i="2"/>
  <c r="CZ84" i="2"/>
  <c r="DA89" i="2" l="1"/>
  <c r="DA85" i="2"/>
  <c r="DA84" i="2"/>
  <c r="DA63" i="2"/>
  <c r="DA59" i="2"/>
  <c r="DA58" i="2"/>
  <c r="CZ86" i="2"/>
  <c r="CZ83" i="2"/>
  <c r="DA98" i="2"/>
  <c r="DA97" i="2"/>
  <c r="CZ57" i="2"/>
  <c r="CZ60" i="2"/>
  <c r="CZ70" i="2"/>
  <c r="DG73" i="2"/>
  <c r="DB87" i="2"/>
  <c r="DB88" i="2" s="1"/>
  <c r="DB61" i="2"/>
  <c r="DB62" i="2" s="1"/>
  <c r="DC54" i="2"/>
  <c r="DG99" i="2"/>
  <c r="CZ96" i="2"/>
  <c r="DA72" i="2"/>
  <c r="DA71" i="2"/>
  <c r="DH73" i="2" l="1"/>
  <c r="DA70" i="2"/>
  <c r="DB72" i="2"/>
  <c r="DB71" i="2"/>
  <c r="DA86" i="2"/>
  <c r="DA83" i="2"/>
  <c r="DB85" i="2"/>
  <c r="DB89" i="2"/>
  <c r="DB84" i="2"/>
  <c r="DH99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2" i="2" l="1"/>
  <c r="DC71" i="2"/>
  <c r="DB86" i="2"/>
  <c r="DB83" i="2"/>
  <c r="DI7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I99" i="2"/>
  <c r="DB96" i="2"/>
  <c r="DB60" i="2"/>
  <c r="DB57" i="2"/>
  <c r="DC98" i="2"/>
  <c r="DC97" i="2"/>
  <c r="DD59" i="2" l="1"/>
  <c r="DD63" i="2"/>
  <c r="DD58" i="2"/>
  <c r="DJ99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J73" i="2"/>
  <c r="DC70" i="2"/>
  <c r="DD72" i="2"/>
  <c r="DD71" i="2"/>
  <c r="DD85" i="2"/>
  <c r="DD89" i="2"/>
  <c r="DD84" i="2"/>
  <c r="DE98" i="2" l="1"/>
  <c r="DE97" i="2"/>
  <c r="DD86" i="2"/>
  <c r="DD83" i="2"/>
  <c r="DE72" i="2"/>
  <c r="DE71" i="2"/>
  <c r="DD70" i="2"/>
  <c r="DK73" i="2"/>
  <c r="DE89" i="2"/>
  <c r="DE85" i="2"/>
  <c r="DE84" i="2"/>
  <c r="DD57" i="2"/>
  <c r="DD60" i="2"/>
  <c r="DE63" i="2"/>
  <c r="DE59" i="2"/>
  <c r="DE58" i="2"/>
  <c r="DK99" i="2"/>
  <c r="DD96" i="2"/>
  <c r="DF87" i="2"/>
  <c r="DF88" i="2" s="1"/>
  <c r="DF61" i="2"/>
  <c r="DF62" i="2" s="1"/>
  <c r="DG54" i="2"/>
  <c r="DF63" i="2" l="1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L99" i="2"/>
  <c r="DE96" i="2"/>
  <c r="DF85" i="2"/>
  <c r="DF89" i="2"/>
  <c r="DF84" i="2"/>
  <c r="DL73" i="2"/>
  <c r="DE70" i="2"/>
  <c r="DM73" i="2" l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M99" i="2"/>
  <c r="DF96" i="2"/>
  <c r="DG98" i="2"/>
  <c r="DG97" i="2"/>
  <c r="DG72" i="2"/>
  <c r="DG71" i="2"/>
  <c r="DN99" i="2" l="1"/>
  <c r="DG96" i="2"/>
  <c r="DH72" i="2"/>
  <c r="DH71" i="2"/>
  <c r="DN73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63" i="2" l="1"/>
  <c r="DI59" i="2"/>
  <c r="DI58" i="2"/>
  <c r="DJ87" i="2"/>
  <c r="DJ88" i="2" s="1"/>
  <c r="DJ61" i="2"/>
  <c r="DJ62" i="2" s="1"/>
  <c r="DK54" i="2"/>
  <c r="DO73" i="2"/>
  <c r="DH70" i="2"/>
  <c r="DI98" i="2"/>
  <c r="DI97" i="2"/>
  <c r="DH57" i="2"/>
  <c r="DH60" i="2"/>
  <c r="DH86" i="2"/>
  <c r="DH83" i="2"/>
  <c r="DO99" i="2"/>
  <c r="DH96" i="2"/>
  <c r="DI72" i="2"/>
  <c r="DI71" i="2"/>
  <c r="DI89" i="2"/>
  <c r="DI85" i="2"/>
  <c r="DI84" i="2"/>
  <c r="DJ85" i="2" l="1"/>
  <c r="DJ89" i="2"/>
  <c r="DJ84" i="2"/>
  <c r="DI57" i="2"/>
  <c r="DI60" i="2"/>
  <c r="DJ63" i="2"/>
  <c r="DJ59" i="2"/>
  <c r="DJ58" i="2"/>
  <c r="DI86" i="2"/>
  <c r="DI83" i="2"/>
  <c r="DP73" i="2"/>
  <c r="DI70" i="2"/>
  <c r="DK87" i="2"/>
  <c r="DK88" i="2" s="1"/>
  <c r="DK61" i="2"/>
  <c r="DK62" i="2" s="1"/>
  <c r="DL54" i="2"/>
  <c r="DJ98" i="2"/>
  <c r="DJ97" i="2"/>
  <c r="DP99" i="2"/>
  <c r="DI96" i="2"/>
  <c r="DJ72" i="2"/>
  <c r="DJ71" i="2"/>
  <c r="DQ99" i="2" l="1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L98" i="2" l="1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M72" i="2" l="1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N63" i="2" l="1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O63" i="2" l="1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V99" i="2" l="1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P70" i="2" l="1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R85" i="2" l="1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S98" i="2" l="1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T72" i="2" l="1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U72" i="2" l="1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EB99" i="2" l="1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EC99" i="2" l="1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ED99" i="2" l="1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Y72" i="2" l="1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89" i="2" l="1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6" i="2"/>
  <c r="DZ97" i="2"/>
  <c r="DY57" i="2"/>
  <c r="DY60" i="2"/>
  <c r="DZ72" i="2"/>
  <c r="DZ70" i="2"/>
  <c r="DZ71" i="2"/>
  <c r="EA63" i="2" l="1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B98" i="2" l="1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87" i="2" l="1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ED60" i="2" l="1"/>
  <c r="ED57" i="2"/>
  <c r="P5" i="2"/>
  <c r="B7" i="2"/>
  <c r="B15" i="2"/>
  <c r="ED86" i="2"/>
  <c r="ED83" i="2"/>
</calcChain>
</file>

<file path=xl/sharedStrings.xml><?xml version="1.0" encoding="utf-8"?>
<sst xmlns="http://schemas.openxmlformats.org/spreadsheetml/2006/main" count="1830" uniqueCount="557">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</sst>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4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4" fontId="0" fillId="4" borderId="0" xfId="0" applyNumberFormat="1" applyFill="1" applyAlignment="1">
      <alignment horizontal="right"/>
    </xf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0" fontId="9" fillId="4" borderId="0" xfId="4" applyFill="1" applyBorder="1" applyAlignment="1">
      <alignment horizontal="left" indent="1"/>
    </xf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Switzerland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15</c:v>
                </c:pt>
                <c:pt idx="2">
                  <c:v>14</c:v>
                </c:pt>
                <c:pt idx="3">
                  <c:v>34</c:v>
                </c:pt>
                <c:pt idx="4">
                  <c:v>24</c:v>
                </c:pt>
                <c:pt idx="5">
                  <c:v>100</c:v>
                </c:pt>
                <c:pt idx="6">
                  <c:v>54</c:v>
                </c:pt>
                <c:pt idx="7">
                  <c:v>69</c:v>
                </c:pt>
                <c:pt idx="8">
                  <c:v>37</c:v>
                </c:pt>
                <c:pt idx="9">
                  <c:v>117</c:v>
                </c:pt>
                <c:pt idx="10">
                  <c:v>161</c:v>
                </c:pt>
                <c:pt idx="11">
                  <c:v>0</c:v>
                </c:pt>
                <c:pt idx="12">
                  <c:v>487</c:v>
                </c:pt>
                <c:pt idx="13">
                  <c:v>220</c:v>
                </c:pt>
                <c:pt idx="14">
                  <c:v>841</c:v>
                </c:pt>
                <c:pt idx="15">
                  <c:v>0</c:v>
                </c:pt>
                <c:pt idx="16">
                  <c:v>500</c:v>
                </c:pt>
                <c:pt idx="17">
                  <c:v>328</c:v>
                </c:pt>
                <c:pt idx="18">
                  <c:v>1047</c:v>
                </c:pt>
                <c:pt idx="19">
                  <c:v>1219</c:v>
                </c:pt>
                <c:pt idx="20">
                  <c:v>1281</c:v>
                </c:pt>
                <c:pt idx="21">
                  <c:v>899</c:v>
                </c:pt>
                <c:pt idx="22">
                  <c:v>1321</c:v>
                </c:pt>
                <c:pt idx="23">
                  <c:v>1082</c:v>
                </c:pt>
                <c:pt idx="24">
                  <c:v>1020</c:v>
                </c:pt>
                <c:pt idx="25">
                  <c:v>914</c:v>
                </c:pt>
                <c:pt idx="26">
                  <c:v>1117</c:v>
                </c:pt>
                <c:pt idx="27">
                  <c:v>1148</c:v>
                </c:pt>
                <c:pt idx="28">
                  <c:v>753</c:v>
                </c:pt>
                <c:pt idx="29">
                  <c:v>1093</c:v>
                </c:pt>
                <c:pt idx="30">
                  <c:v>683</c:v>
                </c:pt>
                <c:pt idx="31">
                  <c:v>1163</c:v>
                </c:pt>
                <c:pt idx="32">
                  <c:v>1059</c:v>
                </c:pt>
                <c:pt idx="33">
                  <c:v>779</c:v>
                </c:pt>
                <c:pt idx="34">
                  <c:v>899</c:v>
                </c:pt>
                <c:pt idx="35">
                  <c:v>595</c:v>
                </c:pt>
                <c:pt idx="36">
                  <c:v>557</c:v>
                </c:pt>
                <c:pt idx="37">
                  <c:v>596</c:v>
                </c:pt>
                <c:pt idx="38">
                  <c:v>1027</c:v>
                </c:pt>
                <c:pt idx="39">
                  <c:v>771</c:v>
                </c:pt>
                <c:pt idx="40">
                  <c:v>500</c:v>
                </c:pt>
                <c:pt idx="41">
                  <c:v>556</c:v>
                </c:pt>
                <c:pt idx="42">
                  <c:v>308</c:v>
                </c:pt>
                <c:pt idx="43">
                  <c:v>273</c:v>
                </c:pt>
                <c:pt idx="44">
                  <c:v>248</c:v>
                </c:pt>
                <c:pt idx="45">
                  <c:v>400</c:v>
                </c:pt>
                <c:pt idx="46">
                  <c:v>396</c:v>
                </c:pt>
                <c:pt idx="47">
                  <c:v>346</c:v>
                </c:pt>
                <c:pt idx="48">
                  <c:v>326</c:v>
                </c:pt>
                <c:pt idx="49">
                  <c:v>336</c:v>
                </c:pt>
                <c:pt idx="50">
                  <c:v>204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Austria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4</c:v>
                </c:pt>
                <c:pt idx="2">
                  <c:v>3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24</c:v>
                </c:pt>
                <c:pt idx="7">
                  <c:v>25</c:v>
                </c:pt>
                <c:pt idx="8">
                  <c:v>27</c:v>
                </c:pt>
                <c:pt idx="9">
                  <c:v>51</c:v>
                </c:pt>
                <c:pt idx="10">
                  <c:v>64</c:v>
                </c:pt>
                <c:pt idx="11">
                  <c:v>56</c:v>
                </c:pt>
                <c:pt idx="12">
                  <c:v>202</c:v>
                </c:pt>
                <c:pt idx="13">
                  <c:v>151</c:v>
                </c:pt>
                <c:pt idx="14">
                  <c:v>205</c:v>
                </c:pt>
                <c:pt idx="15">
                  <c:v>158</c:v>
                </c:pt>
                <c:pt idx="16">
                  <c:v>314</c:v>
                </c:pt>
                <c:pt idx="17">
                  <c:v>314</c:v>
                </c:pt>
                <c:pt idx="18">
                  <c:v>367</c:v>
                </c:pt>
                <c:pt idx="19">
                  <c:v>375</c:v>
                </c:pt>
                <c:pt idx="20">
                  <c:v>426</c:v>
                </c:pt>
                <c:pt idx="21">
                  <c:v>768</c:v>
                </c:pt>
                <c:pt idx="22">
                  <c:v>892</c:v>
                </c:pt>
                <c:pt idx="23">
                  <c:v>809</c:v>
                </c:pt>
                <c:pt idx="24">
                  <c:v>305</c:v>
                </c:pt>
                <c:pt idx="25">
                  <c:v>1321</c:v>
                </c:pt>
                <c:pt idx="26">
                  <c:v>748</c:v>
                </c:pt>
                <c:pt idx="27">
                  <c:v>614</c:v>
                </c:pt>
                <c:pt idx="28">
                  <c:v>517</c:v>
                </c:pt>
                <c:pt idx="29">
                  <c:v>830</c:v>
                </c:pt>
                <c:pt idx="30">
                  <c:v>562</c:v>
                </c:pt>
                <c:pt idx="31">
                  <c:v>531</c:v>
                </c:pt>
                <c:pt idx="32">
                  <c:v>418</c:v>
                </c:pt>
                <c:pt idx="33">
                  <c:v>395</c:v>
                </c:pt>
                <c:pt idx="34">
                  <c:v>257</c:v>
                </c:pt>
                <c:pt idx="35">
                  <c:v>270</c:v>
                </c:pt>
                <c:pt idx="36">
                  <c:v>246</c:v>
                </c:pt>
                <c:pt idx="37">
                  <c:v>342</c:v>
                </c:pt>
                <c:pt idx="38">
                  <c:v>303</c:v>
                </c:pt>
                <c:pt idx="39">
                  <c:v>302</c:v>
                </c:pt>
                <c:pt idx="40">
                  <c:v>311</c:v>
                </c:pt>
                <c:pt idx="41">
                  <c:v>251</c:v>
                </c:pt>
                <c:pt idx="42">
                  <c:v>139</c:v>
                </c:pt>
                <c:pt idx="43">
                  <c:v>96</c:v>
                </c:pt>
                <c:pt idx="44">
                  <c:v>185</c:v>
                </c:pt>
                <c:pt idx="45">
                  <c:v>110</c:v>
                </c:pt>
                <c:pt idx="46">
                  <c:v>140</c:v>
                </c:pt>
                <c:pt idx="47">
                  <c:v>119</c:v>
                </c:pt>
                <c:pt idx="48">
                  <c:v>76</c:v>
                </c:pt>
                <c:pt idx="49">
                  <c:v>78</c:v>
                </c:pt>
                <c:pt idx="50">
                  <c:v>46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Switzerland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27</c:v>
                </c:pt>
                <c:pt idx="1">
                  <c:v>42</c:v>
                </c:pt>
                <c:pt idx="2">
                  <c:v>56</c:v>
                </c:pt>
                <c:pt idx="3">
                  <c:v>90</c:v>
                </c:pt>
                <c:pt idx="4">
                  <c:v>114</c:v>
                </c:pt>
                <c:pt idx="5">
                  <c:v>214</c:v>
                </c:pt>
                <c:pt idx="6">
                  <c:v>268</c:v>
                </c:pt>
                <c:pt idx="7">
                  <c:v>337</c:v>
                </c:pt>
                <c:pt idx="8">
                  <c:v>374</c:v>
                </c:pt>
                <c:pt idx="9">
                  <c:v>491</c:v>
                </c:pt>
                <c:pt idx="10">
                  <c:v>652</c:v>
                </c:pt>
                <c:pt idx="11">
                  <c:v>652</c:v>
                </c:pt>
                <c:pt idx="12">
                  <c:v>1139</c:v>
                </c:pt>
                <c:pt idx="13">
                  <c:v>1359</c:v>
                </c:pt>
                <c:pt idx="14">
                  <c:v>2200</c:v>
                </c:pt>
                <c:pt idx="15">
                  <c:v>2200</c:v>
                </c:pt>
                <c:pt idx="16">
                  <c:v>2700</c:v>
                </c:pt>
                <c:pt idx="17">
                  <c:v>3028</c:v>
                </c:pt>
                <c:pt idx="18">
                  <c:v>4075</c:v>
                </c:pt>
                <c:pt idx="19">
                  <c:v>5294</c:v>
                </c:pt>
                <c:pt idx="20">
                  <c:v>6575</c:v>
                </c:pt>
                <c:pt idx="21">
                  <c:v>7474</c:v>
                </c:pt>
                <c:pt idx="22">
                  <c:v>8795</c:v>
                </c:pt>
                <c:pt idx="23">
                  <c:v>9877</c:v>
                </c:pt>
                <c:pt idx="24">
                  <c:v>10897</c:v>
                </c:pt>
                <c:pt idx="25">
                  <c:v>11811</c:v>
                </c:pt>
                <c:pt idx="26">
                  <c:v>12928</c:v>
                </c:pt>
                <c:pt idx="27">
                  <c:v>14076</c:v>
                </c:pt>
                <c:pt idx="28">
                  <c:v>14829</c:v>
                </c:pt>
                <c:pt idx="29">
                  <c:v>15922</c:v>
                </c:pt>
                <c:pt idx="30">
                  <c:v>16605</c:v>
                </c:pt>
                <c:pt idx="31">
                  <c:v>17768</c:v>
                </c:pt>
                <c:pt idx="32">
                  <c:v>18827</c:v>
                </c:pt>
                <c:pt idx="33">
                  <c:v>19606</c:v>
                </c:pt>
                <c:pt idx="34">
                  <c:v>20505</c:v>
                </c:pt>
                <c:pt idx="35">
                  <c:v>21100</c:v>
                </c:pt>
                <c:pt idx="36">
                  <c:v>21657</c:v>
                </c:pt>
                <c:pt idx="37">
                  <c:v>22253</c:v>
                </c:pt>
                <c:pt idx="38">
                  <c:v>23280</c:v>
                </c:pt>
                <c:pt idx="39">
                  <c:v>24051</c:v>
                </c:pt>
                <c:pt idx="40">
                  <c:v>24551</c:v>
                </c:pt>
                <c:pt idx="41">
                  <c:v>25107</c:v>
                </c:pt>
                <c:pt idx="42">
                  <c:v>25415</c:v>
                </c:pt>
                <c:pt idx="43">
                  <c:v>25688</c:v>
                </c:pt>
                <c:pt idx="44">
                  <c:v>25936</c:v>
                </c:pt>
                <c:pt idx="45">
                  <c:v>26336</c:v>
                </c:pt>
                <c:pt idx="46">
                  <c:v>26732</c:v>
                </c:pt>
                <c:pt idx="47">
                  <c:v>27078</c:v>
                </c:pt>
                <c:pt idx="48">
                  <c:v>27404</c:v>
                </c:pt>
                <c:pt idx="49">
                  <c:v>27740</c:v>
                </c:pt>
                <c:pt idx="50">
                  <c:v>27944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Austria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14</c:v>
                </c:pt>
                <c:pt idx="1">
                  <c:v>18</c:v>
                </c:pt>
                <c:pt idx="2">
                  <c:v>21</c:v>
                </c:pt>
                <c:pt idx="3">
                  <c:v>29</c:v>
                </c:pt>
                <c:pt idx="4">
                  <c:v>41</c:v>
                </c:pt>
                <c:pt idx="5">
                  <c:v>55</c:v>
                </c:pt>
                <c:pt idx="6">
                  <c:v>79</c:v>
                </c:pt>
                <c:pt idx="7">
                  <c:v>104</c:v>
                </c:pt>
                <c:pt idx="8">
                  <c:v>131</c:v>
                </c:pt>
                <c:pt idx="9">
                  <c:v>182</c:v>
                </c:pt>
                <c:pt idx="10">
                  <c:v>246</c:v>
                </c:pt>
                <c:pt idx="11">
                  <c:v>302</c:v>
                </c:pt>
                <c:pt idx="12">
                  <c:v>504</c:v>
                </c:pt>
                <c:pt idx="13">
                  <c:v>655</c:v>
                </c:pt>
                <c:pt idx="14">
                  <c:v>860</c:v>
                </c:pt>
                <c:pt idx="15">
                  <c:v>1018</c:v>
                </c:pt>
                <c:pt idx="16">
                  <c:v>1332</c:v>
                </c:pt>
                <c:pt idx="17">
                  <c:v>1646</c:v>
                </c:pt>
                <c:pt idx="18">
                  <c:v>2013</c:v>
                </c:pt>
                <c:pt idx="19">
                  <c:v>2388</c:v>
                </c:pt>
                <c:pt idx="20">
                  <c:v>2814</c:v>
                </c:pt>
                <c:pt idx="21">
                  <c:v>3582</c:v>
                </c:pt>
                <c:pt idx="22">
                  <c:v>4474</c:v>
                </c:pt>
                <c:pt idx="23">
                  <c:v>5283</c:v>
                </c:pt>
                <c:pt idx="24">
                  <c:v>5588</c:v>
                </c:pt>
                <c:pt idx="25">
                  <c:v>6909</c:v>
                </c:pt>
                <c:pt idx="26">
                  <c:v>7657</c:v>
                </c:pt>
                <c:pt idx="27">
                  <c:v>8271</c:v>
                </c:pt>
                <c:pt idx="28">
                  <c:v>8788</c:v>
                </c:pt>
                <c:pt idx="29">
                  <c:v>9618</c:v>
                </c:pt>
                <c:pt idx="30">
                  <c:v>10180</c:v>
                </c:pt>
                <c:pt idx="31">
                  <c:v>10711</c:v>
                </c:pt>
                <c:pt idx="32">
                  <c:v>11129</c:v>
                </c:pt>
                <c:pt idx="33">
                  <c:v>11524</c:v>
                </c:pt>
                <c:pt idx="34">
                  <c:v>11781</c:v>
                </c:pt>
                <c:pt idx="35">
                  <c:v>12051</c:v>
                </c:pt>
                <c:pt idx="36">
                  <c:v>12297</c:v>
                </c:pt>
                <c:pt idx="37">
                  <c:v>12639</c:v>
                </c:pt>
                <c:pt idx="38">
                  <c:v>12942</c:v>
                </c:pt>
                <c:pt idx="39">
                  <c:v>13244</c:v>
                </c:pt>
                <c:pt idx="40">
                  <c:v>13555</c:v>
                </c:pt>
                <c:pt idx="41">
                  <c:v>13806</c:v>
                </c:pt>
                <c:pt idx="42">
                  <c:v>13945</c:v>
                </c:pt>
                <c:pt idx="43">
                  <c:v>14041</c:v>
                </c:pt>
                <c:pt idx="44">
                  <c:v>14226</c:v>
                </c:pt>
                <c:pt idx="45">
                  <c:v>14336</c:v>
                </c:pt>
                <c:pt idx="46">
                  <c:v>14476</c:v>
                </c:pt>
                <c:pt idx="47">
                  <c:v>14595</c:v>
                </c:pt>
                <c:pt idx="48">
                  <c:v>14671</c:v>
                </c:pt>
                <c:pt idx="49">
                  <c:v>14749</c:v>
                </c:pt>
                <c:pt idx="50">
                  <c:v>14795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Switzerland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7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13</c:v>
                </c:pt>
                <c:pt idx="17">
                  <c:v>1</c:v>
                </c:pt>
                <c:pt idx="18">
                  <c:v>13</c:v>
                </c:pt>
                <c:pt idx="19">
                  <c:v>13</c:v>
                </c:pt>
                <c:pt idx="20">
                  <c:v>21</c:v>
                </c:pt>
                <c:pt idx="21">
                  <c:v>23</c:v>
                </c:pt>
                <c:pt idx="22">
                  <c:v>22</c:v>
                </c:pt>
                <c:pt idx="23">
                  <c:v>2</c:v>
                </c:pt>
                <c:pt idx="24">
                  <c:v>31</c:v>
                </c:pt>
                <c:pt idx="25">
                  <c:v>38</c:v>
                </c:pt>
                <c:pt idx="26">
                  <c:v>40</c:v>
                </c:pt>
                <c:pt idx="27">
                  <c:v>33</c:v>
                </c:pt>
                <c:pt idx="28">
                  <c:v>36</c:v>
                </c:pt>
                <c:pt idx="29">
                  <c:v>59</c:v>
                </c:pt>
                <c:pt idx="30">
                  <c:v>74</c:v>
                </c:pt>
                <c:pt idx="31">
                  <c:v>55</c:v>
                </c:pt>
                <c:pt idx="32">
                  <c:v>48</c:v>
                </c:pt>
                <c:pt idx="33">
                  <c:v>55</c:v>
                </c:pt>
                <c:pt idx="34">
                  <c:v>75</c:v>
                </c:pt>
                <c:pt idx="35">
                  <c:v>49</c:v>
                </c:pt>
                <c:pt idx="36">
                  <c:v>50</c:v>
                </c:pt>
                <c:pt idx="37">
                  <c:v>56</c:v>
                </c:pt>
                <c:pt idx="38">
                  <c:v>74</c:v>
                </c:pt>
                <c:pt idx="39">
                  <c:v>53</c:v>
                </c:pt>
                <c:pt idx="40">
                  <c:v>54</c:v>
                </c:pt>
                <c:pt idx="41">
                  <c:v>34</c:v>
                </c:pt>
                <c:pt idx="42">
                  <c:v>70</c:v>
                </c:pt>
                <c:pt idx="43">
                  <c:v>32</c:v>
                </c:pt>
                <c:pt idx="44">
                  <c:v>36</c:v>
                </c:pt>
                <c:pt idx="45">
                  <c:v>65</c:v>
                </c:pt>
                <c:pt idx="46">
                  <c:v>42</c:v>
                </c:pt>
                <c:pt idx="47">
                  <c:v>46</c:v>
                </c:pt>
                <c:pt idx="48">
                  <c:v>41</c:v>
                </c:pt>
                <c:pt idx="49">
                  <c:v>25</c:v>
                </c:pt>
                <c:pt idx="50">
                  <c:v>36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Austria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2</c:v>
                </c:pt>
                <c:pt idx="21">
                  <c:v>8</c:v>
                </c:pt>
                <c:pt idx="22">
                  <c:v>5</c:v>
                </c:pt>
                <c:pt idx="23">
                  <c:v>7</c:v>
                </c:pt>
                <c:pt idx="24">
                  <c:v>2</c:v>
                </c:pt>
                <c:pt idx="25">
                  <c:v>19</c:v>
                </c:pt>
                <c:pt idx="26">
                  <c:v>9</c:v>
                </c:pt>
                <c:pt idx="27">
                  <c:v>10</c:v>
                </c:pt>
                <c:pt idx="28">
                  <c:v>18</c:v>
                </c:pt>
                <c:pt idx="29">
                  <c:v>22</c:v>
                </c:pt>
                <c:pt idx="30">
                  <c:v>20</c:v>
                </c:pt>
                <c:pt idx="31">
                  <c:v>18</c:v>
                </c:pt>
                <c:pt idx="32">
                  <c:v>12</c:v>
                </c:pt>
                <c:pt idx="33">
                  <c:v>10</c:v>
                </c:pt>
                <c:pt idx="34">
                  <c:v>18</c:v>
                </c:pt>
                <c:pt idx="35">
                  <c:v>18</c:v>
                </c:pt>
                <c:pt idx="36">
                  <c:v>16</c:v>
                </c:pt>
                <c:pt idx="37">
                  <c:v>23</c:v>
                </c:pt>
                <c:pt idx="38">
                  <c:v>30</c:v>
                </c:pt>
                <c:pt idx="39">
                  <c:v>22</c:v>
                </c:pt>
                <c:pt idx="40">
                  <c:v>24</c:v>
                </c:pt>
                <c:pt idx="41">
                  <c:v>18</c:v>
                </c:pt>
                <c:pt idx="42">
                  <c:v>13</c:v>
                </c:pt>
                <c:pt idx="43">
                  <c:v>18</c:v>
                </c:pt>
                <c:pt idx="44">
                  <c:v>16</c:v>
                </c:pt>
                <c:pt idx="45">
                  <c:v>9</c:v>
                </c:pt>
                <c:pt idx="46">
                  <c:v>17</c:v>
                </c:pt>
                <c:pt idx="47">
                  <c:v>21</c:v>
                </c:pt>
                <c:pt idx="48">
                  <c:v>12</c:v>
                </c:pt>
                <c:pt idx="49">
                  <c:v>9</c:v>
                </c:pt>
                <c:pt idx="50">
                  <c:v>18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Switzerland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11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27</c:v>
                </c:pt>
                <c:pt idx="17">
                  <c:v>28</c:v>
                </c:pt>
                <c:pt idx="18">
                  <c:v>41</c:v>
                </c:pt>
                <c:pt idx="19">
                  <c:v>54</c:v>
                </c:pt>
                <c:pt idx="20">
                  <c:v>75</c:v>
                </c:pt>
                <c:pt idx="21">
                  <c:v>98</c:v>
                </c:pt>
                <c:pt idx="22">
                  <c:v>120</c:v>
                </c:pt>
                <c:pt idx="23">
                  <c:v>122</c:v>
                </c:pt>
                <c:pt idx="24">
                  <c:v>153</c:v>
                </c:pt>
                <c:pt idx="25">
                  <c:v>191</c:v>
                </c:pt>
                <c:pt idx="26">
                  <c:v>231</c:v>
                </c:pt>
                <c:pt idx="27">
                  <c:v>264</c:v>
                </c:pt>
                <c:pt idx="28">
                  <c:v>300</c:v>
                </c:pt>
                <c:pt idx="29">
                  <c:v>359</c:v>
                </c:pt>
                <c:pt idx="30">
                  <c:v>433</c:v>
                </c:pt>
                <c:pt idx="31">
                  <c:v>488</c:v>
                </c:pt>
                <c:pt idx="32">
                  <c:v>536</c:v>
                </c:pt>
                <c:pt idx="33">
                  <c:v>591</c:v>
                </c:pt>
                <c:pt idx="34">
                  <c:v>666</c:v>
                </c:pt>
                <c:pt idx="35">
                  <c:v>715</c:v>
                </c:pt>
                <c:pt idx="36">
                  <c:v>765</c:v>
                </c:pt>
                <c:pt idx="37">
                  <c:v>821</c:v>
                </c:pt>
                <c:pt idx="38">
                  <c:v>895</c:v>
                </c:pt>
                <c:pt idx="39">
                  <c:v>948</c:v>
                </c:pt>
                <c:pt idx="40">
                  <c:v>1002</c:v>
                </c:pt>
                <c:pt idx="41">
                  <c:v>1036</c:v>
                </c:pt>
                <c:pt idx="42">
                  <c:v>1106</c:v>
                </c:pt>
                <c:pt idx="43">
                  <c:v>1138</c:v>
                </c:pt>
                <c:pt idx="44">
                  <c:v>1174</c:v>
                </c:pt>
                <c:pt idx="45">
                  <c:v>1239</c:v>
                </c:pt>
                <c:pt idx="46">
                  <c:v>1281</c:v>
                </c:pt>
                <c:pt idx="47">
                  <c:v>1327</c:v>
                </c:pt>
                <c:pt idx="48">
                  <c:v>1368</c:v>
                </c:pt>
                <c:pt idx="49">
                  <c:v>1393</c:v>
                </c:pt>
                <c:pt idx="50">
                  <c:v>1429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Austria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6</c:v>
                </c:pt>
                <c:pt idx="19">
                  <c:v>6</c:v>
                </c:pt>
                <c:pt idx="20">
                  <c:v>8</c:v>
                </c:pt>
                <c:pt idx="21">
                  <c:v>16</c:v>
                </c:pt>
                <c:pt idx="22">
                  <c:v>21</c:v>
                </c:pt>
                <c:pt idx="23">
                  <c:v>28</c:v>
                </c:pt>
                <c:pt idx="24">
                  <c:v>30</c:v>
                </c:pt>
                <c:pt idx="25">
                  <c:v>49</c:v>
                </c:pt>
                <c:pt idx="26">
                  <c:v>58</c:v>
                </c:pt>
                <c:pt idx="27">
                  <c:v>68</c:v>
                </c:pt>
                <c:pt idx="28">
                  <c:v>86</c:v>
                </c:pt>
                <c:pt idx="29">
                  <c:v>108</c:v>
                </c:pt>
                <c:pt idx="30">
                  <c:v>128</c:v>
                </c:pt>
                <c:pt idx="31">
                  <c:v>146</c:v>
                </c:pt>
                <c:pt idx="32">
                  <c:v>158</c:v>
                </c:pt>
                <c:pt idx="33">
                  <c:v>168</c:v>
                </c:pt>
                <c:pt idx="34">
                  <c:v>186</c:v>
                </c:pt>
                <c:pt idx="35">
                  <c:v>204</c:v>
                </c:pt>
                <c:pt idx="36">
                  <c:v>220</c:v>
                </c:pt>
                <c:pt idx="37">
                  <c:v>243</c:v>
                </c:pt>
                <c:pt idx="38">
                  <c:v>273</c:v>
                </c:pt>
                <c:pt idx="39">
                  <c:v>295</c:v>
                </c:pt>
                <c:pt idx="40">
                  <c:v>319</c:v>
                </c:pt>
                <c:pt idx="41">
                  <c:v>337</c:v>
                </c:pt>
                <c:pt idx="42">
                  <c:v>350</c:v>
                </c:pt>
                <c:pt idx="43">
                  <c:v>368</c:v>
                </c:pt>
                <c:pt idx="44">
                  <c:v>384</c:v>
                </c:pt>
                <c:pt idx="45">
                  <c:v>393</c:v>
                </c:pt>
                <c:pt idx="46">
                  <c:v>410</c:v>
                </c:pt>
                <c:pt idx="47">
                  <c:v>431</c:v>
                </c:pt>
                <c:pt idx="48">
                  <c:v>443</c:v>
                </c:pt>
                <c:pt idx="49">
                  <c:v>452</c:v>
                </c:pt>
                <c:pt idx="50">
                  <c:v>470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Austria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0.33172650467876474</c:v>
                </c:pt>
                <c:pt idx="8" formatCode="0.0%">
                  <c:v>0.32783063539001223</c:v>
                </c:pt>
                <c:pt idx="9" formatCode="0.0%">
                  <c:v>0.36137844631688543</c:v>
                </c:pt>
                <c:pt idx="10" formatCode="0.0%">
                  <c:v>0.35721346125143905</c:v>
                </c:pt>
                <c:pt idx="11" formatCode="0.0%">
                  <c:v>0.33011445238092008</c:v>
                </c:pt>
                <c:pt idx="12" formatCode="0.0%">
                  <c:v>0.3722658757900672</c:v>
                </c:pt>
                <c:pt idx="13" formatCode="0.0%">
                  <c:v>0.3527906759456001</c:v>
                </c:pt>
                <c:pt idx="14" formatCode="0.0%">
                  <c:v>0.35227943836255804</c:v>
                </c:pt>
                <c:pt idx="15" formatCode="0.0%">
                  <c:v>0.3403274931652609</c:v>
                </c:pt>
                <c:pt idx="16" formatCode="0.0%">
                  <c:v>0.32889419794722907</c:v>
                </c:pt>
                <c:pt idx="17" formatCode="0.0%">
                  <c:v>0.31198182173830569</c:v>
                </c:pt>
                <c:pt idx="18" formatCode="0.0%">
                  <c:v>0.31126652994016846</c:v>
                </c:pt>
                <c:pt idx="19" formatCode="0.0%">
                  <c:v>0.2488630793565807</c:v>
                </c:pt>
                <c:pt idx="20" formatCode="0.0%">
                  <c:v>0.2315169652590785</c:v>
                </c:pt>
                <c:pt idx="21" formatCode="0.0%">
                  <c:v>0.22607817413938358</c:v>
                </c:pt>
                <c:pt idx="22" formatCode="0.0%">
                  <c:v>0.23551989520733985</c:v>
                </c:pt>
                <c:pt idx="23" formatCode="0.0%">
                  <c:v>0.21753748466121725</c:v>
                </c:pt>
                <c:pt idx="24" formatCode="0.0%">
                  <c:v>0.19078228919718243</c:v>
                </c:pt>
                <c:pt idx="25" formatCode="0.0%">
                  <c:v>0.19264228334344691</c:v>
                </c:pt>
                <c:pt idx="26" formatCode="0.0%">
                  <c:v>0.18110685261882509</c:v>
                </c:pt>
                <c:pt idx="27" formatCode="0.0%">
                  <c:v>0.16651562698229871</c:v>
                </c:pt>
                <c:pt idx="28" formatCode="0.0%">
                  <c:v>0.13679103007902804</c:v>
                </c:pt>
                <c:pt idx="29" formatCode="0.0%">
                  <c:v>0.11553734366948043</c:v>
                </c:pt>
                <c:pt idx="30" formatCode="0.0%">
                  <c:v>9.8235074228730568E-2</c:v>
                </c:pt>
                <c:pt idx="31" formatCode="0.0%">
                  <c:v>9.7406833670385939E-2</c:v>
                </c:pt>
                <c:pt idx="32" formatCode="0.0%">
                  <c:v>7.0476847040753521E-2</c:v>
                </c:pt>
                <c:pt idx="33" formatCode="0.0%">
                  <c:v>6.0140716498883862E-2</c:v>
                </c:pt>
                <c:pt idx="34" formatCode="0.0%">
                  <c:v>5.1831820187405953E-2</c:v>
                </c:pt>
                <c:pt idx="35" formatCode="0.0%">
                  <c:v>4.6141507971775741E-2</c:v>
                </c:pt>
                <c:pt idx="36" formatCode="0.0%">
                  <c:v>3.5726085327533408E-2</c:v>
                </c:pt>
                <c:pt idx="37" formatCode="0.0%">
                  <c:v>3.1391534023529566E-2</c:v>
                </c:pt>
                <c:pt idx="38" formatCode="0.0%">
                  <c:v>2.7398123161391785E-2</c:v>
                </c:pt>
                <c:pt idx="39" formatCode="0.0%">
                  <c:v>2.5167237641672058E-2</c:v>
                </c:pt>
                <c:pt idx="40" formatCode="0.0%">
                  <c:v>2.3460052535586362E-2</c:v>
                </c:pt>
                <c:pt idx="41" formatCode="0.0%">
                  <c:v>2.2917988972784409E-2</c:v>
                </c:pt>
                <c:pt idx="42" formatCode="0.0%">
                  <c:v>2.107228976109643E-2</c:v>
                </c:pt>
                <c:pt idx="43" formatCode="0.0%">
                  <c:v>1.9127239010712893E-2</c:v>
                </c:pt>
                <c:pt idx="44" formatCode="0.0%">
                  <c:v>1.7041288885180306E-2</c:v>
                </c:pt>
                <c:pt idx="45" formatCode="0.0%">
                  <c:v>1.4721019507465627E-2</c:v>
                </c:pt>
                <c:pt idx="46" formatCode="0.0%">
                  <c:v>1.2787857926405133E-2</c:v>
                </c:pt>
                <c:pt idx="47" formatCode="0.0%">
                  <c:v>1.0616461974439106E-2</c:v>
                </c:pt>
                <c:pt idx="48" formatCode="0.0%">
                  <c:v>8.7191459310269614E-3</c:v>
                </c:pt>
                <c:pt idx="49" formatCode="0.0%">
                  <c:v>8.0398996261810129E-3</c:v>
                </c:pt>
                <c:pt idx="50" formatCode="0.0%">
                  <c:v>7.5005125080056523E-3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Austria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#N/A</c:v>
                </c:pt>
                <c:pt idx="12" formatCode="0.0%">
                  <c:v>#N/A</c:v>
                </c:pt>
                <c:pt idx="13" formatCode="0.0%">
                  <c:v>#N/A</c:v>
                </c:pt>
                <c:pt idx="14" formatCode="0.0%">
                  <c:v>#N/A</c:v>
                </c:pt>
                <c:pt idx="15" formatCode="0.0%">
                  <c:v>#N/A</c:v>
                </c:pt>
                <c:pt idx="16" formatCode="0.0%">
                  <c:v>#N/A</c:v>
                </c:pt>
                <c:pt idx="17" formatCode="0.0%">
                  <c:v>#N/A</c:v>
                </c:pt>
                <c:pt idx="18" formatCode="0.0%">
                  <c:v>0.29170834209074648</c:v>
                </c:pt>
                <c:pt idx="19" formatCode="0.0%">
                  <c:v>0.29170834209074648</c:v>
                </c:pt>
                <c:pt idx="20" formatCode="0.0%">
                  <c:v>0.34590019263235616</c:v>
                </c:pt>
                <c:pt idx="21" formatCode="0.0%">
                  <c:v>0.48599428913694842</c:v>
                </c:pt>
                <c:pt idx="22" formatCode="0.0%">
                  <c:v>0.32046924775612373</c:v>
                </c:pt>
                <c:pt idx="23" formatCode="0.0%">
                  <c:v>0.37586772261877521</c:v>
                </c:pt>
                <c:pt idx="24" formatCode="0.0%">
                  <c:v>0.33354830559085791</c:v>
                </c:pt>
                <c:pt idx="25" formatCode="0.0%">
                  <c:v>0.3498705376845257</c:v>
                </c:pt>
                <c:pt idx="26" formatCode="0.0%">
                  <c:v>0.38278232750639329</c:v>
                </c:pt>
                <c:pt idx="27" formatCode="0.0%">
                  <c:v>0.3576071989706413</c:v>
                </c:pt>
                <c:pt idx="28" formatCode="0.0%">
                  <c:v>0.27156855983020445</c:v>
                </c:pt>
                <c:pt idx="29" formatCode="0.0%">
                  <c:v>0.26357387259273812</c:v>
                </c:pt>
                <c:pt idx="30" formatCode="0.0%">
                  <c:v>0.24249066368131711</c:v>
                </c:pt>
                <c:pt idx="31" formatCode="0.0%">
                  <c:v>0.25364895504383789</c:v>
                </c:pt>
                <c:pt idx="32" formatCode="0.0%">
                  <c:v>0.1820539176580307</c:v>
                </c:pt>
                <c:pt idx="33" formatCode="0.0%">
                  <c:v>0.16408057215670846</c:v>
                </c:pt>
                <c:pt idx="34" formatCode="0.0%">
                  <c:v>0.15459360403253908</c:v>
                </c:pt>
                <c:pt idx="35" formatCode="0.0%">
                  <c:v>0.1313324526041284</c:v>
                </c:pt>
                <c:pt idx="36" formatCode="0.0%">
                  <c:v>0.10698746616508625</c:v>
                </c:pt>
                <c:pt idx="37" formatCode="0.0%">
                  <c:v>9.5899933464854703E-2</c:v>
                </c:pt>
                <c:pt idx="38" formatCode="0.0%">
                  <c:v>9.3528157289834324E-2</c:v>
                </c:pt>
                <c:pt idx="39" formatCode="0.0%">
                  <c:v>9.3296221109532285E-2</c:v>
                </c:pt>
                <c:pt idx="40" formatCode="0.0%">
                  <c:v>9.5930610318983645E-2</c:v>
                </c:pt>
                <c:pt idx="41" formatCode="0.0%">
                  <c:v>8.8613838917550813E-2</c:v>
                </c:pt>
                <c:pt idx="42" formatCode="0.0%">
                  <c:v>8.016754763808609E-2</c:v>
                </c:pt>
                <c:pt idx="43" formatCode="0.0%">
                  <c:v>7.6261678067416128E-2</c:v>
                </c:pt>
                <c:pt idx="44" formatCode="0.0%">
                  <c:v>6.7552590371798171E-2</c:v>
                </c:pt>
                <c:pt idx="45" formatCode="0.0%">
                  <c:v>5.3426579154410847E-2</c:v>
                </c:pt>
                <c:pt idx="46" formatCode="0.0%">
                  <c:v>4.8149231161930706E-2</c:v>
                </c:pt>
                <c:pt idx="47" formatCode="0.0%">
                  <c:v>4.392551491208363E-2</c:v>
                </c:pt>
                <c:pt idx="48" formatCode="0.0%">
                  <c:v>3.984280067101631E-2</c:v>
                </c:pt>
                <c:pt idx="49" formatCode="0.0%">
                  <c:v>3.7211202201615334E-2</c:v>
                </c:pt>
                <c:pt idx="50" formatCode="0.0%">
                  <c:v>3.5567893090920455E-2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Switzerland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0.43419910814990592</c:v>
                </c:pt>
                <c:pt idx="8" formatCode="0.0%">
                  <c:v>0.36665951781526873</c:v>
                </c:pt>
                <c:pt idx="9" formatCode="0.0%">
                  <c:v>0.36363791018253178</c:v>
                </c:pt>
                <c:pt idx="10" formatCode="0.0%">
                  <c:v>0.32696011555676918</c:v>
                </c:pt>
                <c:pt idx="11" formatCode="0.0%">
                  <c:v>0.28289709178263478</c:v>
                </c:pt>
                <c:pt idx="12" formatCode="0.0%">
                  <c:v>0.26978441677367693</c:v>
                </c:pt>
                <c:pt idx="13" formatCode="0.0%">
                  <c:v>0.26103279268829604</c:v>
                </c:pt>
                <c:pt idx="14" formatCode="0.0%">
                  <c:v>0.30737136519400843</c:v>
                </c:pt>
                <c:pt idx="15" formatCode="0.0%">
                  <c:v>0.28805933182736143</c:v>
                </c:pt>
                <c:pt idx="16" formatCode="0.0%">
                  <c:v>0.2757177854346069</c:v>
                </c:pt>
                <c:pt idx="17" formatCode="0.0%">
                  <c:v>0.24529605052235626</c:v>
                </c:pt>
                <c:pt idx="18" formatCode="0.0%">
                  <c:v>0.29926322260940941</c:v>
                </c:pt>
                <c:pt idx="19" formatCode="0.0%">
                  <c:v>0.24544022264770371</c:v>
                </c:pt>
                <c:pt idx="20" formatCode="0.0%">
                  <c:v>0.25259565261419881</c:v>
                </c:pt>
                <c:pt idx="21" formatCode="0.0%">
                  <c:v>0.19090131069783189</c:v>
                </c:pt>
                <c:pt idx="22" formatCode="0.0%">
                  <c:v>0.21891468418853433</c:v>
                </c:pt>
                <c:pt idx="23" formatCode="0.0%">
                  <c:v>0.20355488106254582</c:v>
                </c:pt>
                <c:pt idx="24" formatCode="0.0%">
                  <c:v>0.20074325102862023</c:v>
                </c:pt>
                <c:pt idx="25" formatCode="0.0%">
                  <c:v>0.16418693823963437</c:v>
                </c:pt>
                <c:pt idx="26" formatCode="0.0%">
                  <c:v>0.1360370270435558</c:v>
                </c:pt>
                <c:pt idx="27" formatCode="0.0%">
                  <c:v>0.11487509625606118</c:v>
                </c:pt>
                <c:pt idx="28" formatCode="0.0%">
                  <c:v>0.10282955397985027</c:v>
                </c:pt>
                <c:pt idx="29" formatCode="0.0%">
                  <c:v>8.8486659834650538E-2</c:v>
                </c:pt>
                <c:pt idx="30" formatCode="0.0%">
                  <c:v>7.7036810286267521E-2</c:v>
                </c:pt>
                <c:pt idx="31" formatCode="0.0%">
                  <c:v>7.2341429093895071E-2</c:v>
                </c:pt>
                <c:pt idx="32" formatCode="0.0%">
                  <c:v>6.8877115558429347E-2</c:v>
                </c:pt>
                <c:pt idx="33" formatCode="0.0%">
                  <c:v>6.129668534715127E-2</c:v>
                </c:pt>
                <c:pt idx="34" formatCode="0.0%">
                  <c:v>5.5212855796666904E-2</c:v>
                </c:pt>
                <c:pt idx="35" formatCode="0.0%">
                  <c:v>5.1674909694398474E-2</c:v>
                </c:pt>
                <c:pt idx="36" formatCode="0.0%">
                  <c:v>4.4926662867370348E-2</c:v>
                </c:pt>
                <c:pt idx="37" formatCode="0.0%">
                  <c:v>4.2711686715820818E-2</c:v>
                </c:pt>
                <c:pt idx="38" formatCode="0.0%">
                  <c:v>3.9353995856398649E-2</c:v>
                </c:pt>
                <c:pt idx="39" formatCode="0.0%">
                  <c:v>3.5602630977634941E-2</c:v>
                </c:pt>
                <c:pt idx="40" formatCode="0.0%">
                  <c:v>3.2652765810435413E-2</c:v>
                </c:pt>
                <c:pt idx="41" formatCode="0.0%">
                  <c:v>2.9347821803969332E-2</c:v>
                </c:pt>
                <c:pt idx="42" formatCode="0.0%">
                  <c:v>2.6937353999932689E-2</c:v>
                </c:pt>
                <c:pt idx="43" formatCode="0.0%">
                  <c:v>2.4684779101747711E-2</c:v>
                </c:pt>
                <c:pt idx="44" formatCode="0.0%">
                  <c:v>2.21204120575762E-2</c:v>
                </c:pt>
                <c:pt idx="45" formatCode="0.0%">
                  <c:v>1.7776468070579199E-2</c:v>
                </c:pt>
                <c:pt idx="46" formatCode="0.0%">
                  <c:v>1.5212372751955305E-2</c:v>
                </c:pt>
                <c:pt idx="47" formatCode="0.0%">
                  <c:v>1.4093968442866478E-2</c:v>
                </c:pt>
                <c:pt idx="48" formatCode="0.0%">
                  <c:v>1.2584569908447252E-2</c:v>
                </c:pt>
                <c:pt idx="49" formatCode="0.0%">
                  <c:v>1.2583639425531645E-2</c:v>
                </c:pt>
                <c:pt idx="50" formatCode="0.0%">
                  <c:v>1.209810437148251E-2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Switzerland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0.21901365420447538</c:v>
                </c:pt>
                <c:pt idx="12" formatCode="0.0%">
                  <c:v>0.40854388842869938</c:v>
                </c:pt>
                <c:pt idx="13" formatCode="0.0%">
                  <c:v>0.44256291944297765</c:v>
                </c:pt>
                <c:pt idx="14" formatCode="0.0%">
                  <c:v>0.32046924775612373</c:v>
                </c:pt>
                <c:pt idx="15" formatCode="0.0%">
                  <c:v>0.32046924775612373</c:v>
                </c:pt>
                <c:pt idx="16" formatCode="0.0%">
                  <c:v>0.36873810664220175</c:v>
                </c:pt>
                <c:pt idx="17" formatCode="0.0%">
                  <c:v>0.32046924775612373</c:v>
                </c:pt>
                <c:pt idx="18" formatCode="0.0%">
                  <c:v>0.394405617255839</c:v>
                </c:pt>
                <c:pt idx="19" formatCode="0.0%">
                  <c:v>0.25520436034089733</c:v>
                </c:pt>
                <c:pt idx="20" formatCode="0.0%">
                  <c:v>0.28449119076408769</c:v>
                </c:pt>
                <c:pt idx="21" formatCode="0.0%">
                  <c:v>0.32046924775612373</c:v>
                </c:pt>
                <c:pt idx="22" formatCode="0.0%">
                  <c:v>0.35923114031563719</c:v>
                </c:pt>
                <c:pt idx="23" formatCode="0.0%">
                  <c:v>0.24042601695755828</c:v>
                </c:pt>
                <c:pt idx="24" formatCode="0.0%">
                  <c:v>0.27456478218344338</c:v>
                </c:pt>
                <c:pt idx="25" formatCode="0.0%">
                  <c:v>0.24584558011342894</c:v>
                </c:pt>
                <c:pt idx="26" formatCode="0.0%">
                  <c:v>0.23076186560617939</c:v>
                </c:pt>
                <c:pt idx="27" formatCode="0.0%">
                  <c:v>0.19695417348927946</c:v>
                </c:pt>
                <c:pt idx="28" formatCode="0.0%">
                  <c:v>0.17331222850700434</c:v>
                </c:pt>
                <c:pt idx="29" formatCode="0.0%">
                  <c:v>0.16946600085897212</c:v>
                </c:pt>
                <c:pt idx="30" formatCode="0.0%">
                  <c:v>0.19836667583609513</c:v>
                </c:pt>
                <c:pt idx="31" formatCode="0.0%">
                  <c:v>0.18021518673835901</c:v>
                </c:pt>
                <c:pt idx="32" formatCode="0.0%">
                  <c:v>0.15882745140864252</c:v>
                </c:pt>
                <c:pt idx="33" formatCode="0.0%">
                  <c:v>0.14362124446605495</c:v>
                </c:pt>
                <c:pt idx="34" formatCode="0.0%">
                  <c:v>0.14132687342359618</c:v>
                </c:pt>
                <c:pt idx="35" formatCode="0.0%">
                  <c:v>0.13209674316716491</c:v>
                </c:pt>
                <c:pt idx="36" formatCode="0.0%">
                  <c:v>0.11413582951587253</c:v>
                </c:pt>
                <c:pt idx="37" formatCode="0.0%">
                  <c:v>9.5704912260367703E-2</c:v>
                </c:pt>
                <c:pt idx="38" formatCode="0.0%">
                  <c:v>9.0508438291250881E-2</c:v>
                </c:pt>
                <c:pt idx="39" formatCode="0.0%">
                  <c:v>8.4869874800425738E-2</c:v>
                </c:pt>
                <c:pt idx="40" formatCode="0.0%">
                  <c:v>7.8336535871849522E-2</c:v>
                </c:pt>
                <c:pt idx="41" formatCode="0.0%">
                  <c:v>6.5153547271986412E-2</c:v>
                </c:pt>
                <c:pt idx="42" formatCode="0.0%">
                  <c:v>6.4300227598183435E-2</c:v>
                </c:pt>
                <c:pt idx="43" formatCode="0.0%">
                  <c:v>5.8376329017080231E-2</c:v>
                </c:pt>
                <c:pt idx="44" formatCode="0.0%">
                  <c:v>5.2420446774216645E-2</c:v>
                </c:pt>
                <c:pt idx="45" formatCode="0.0%">
                  <c:v>4.7558594846460744E-2</c:v>
                </c:pt>
                <c:pt idx="46" formatCode="0.0%">
                  <c:v>4.3944128616363987E-2</c:v>
                </c:pt>
                <c:pt idx="47" formatCode="0.0%">
                  <c:v>4.09479847985732E-2</c:v>
                </c:pt>
                <c:pt idx="48" formatCode="0.0%">
                  <c:v>4.0510866949888369E-2</c:v>
                </c:pt>
                <c:pt idx="49" formatCode="0.0%">
                  <c:v>3.350769085130656E-2</c:v>
                </c:pt>
                <c:pt idx="50" formatCode="0.0%">
                  <c:v>3.3063787104519626E-2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442760</xdr:colOff>
      <xdr:row>4</xdr:row>
      <xdr:rowOff>125039</xdr:rowOff>
    </xdr:from>
    <xdr:to>
      <xdr:col>8</xdr:col>
      <xdr:colOff>143787</xdr:colOff>
      <xdr:row>22</xdr:row>
      <xdr:rowOff>52289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478137</xdr:colOff>
      <xdr:row>23</xdr:row>
      <xdr:rowOff>127911</xdr:rowOff>
    </xdr:from>
    <xdr:to>
      <xdr:col>8</xdr:col>
      <xdr:colOff>179164</xdr:colOff>
      <xdr:row>39</xdr:row>
      <xdr:rowOff>61511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23</xdr:row>
      <xdr:rowOff>123236</xdr:rowOff>
    </xdr:from>
    <xdr:to>
      <xdr:col>3</xdr:col>
      <xdr:colOff>264453</xdr:colOff>
      <xdr:row>39</xdr:row>
      <xdr:rowOff>56836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1393402779" createdVersion="6" refreshedVersion="6" minRefreshableVersion="3" recordCount="264" xr:uid="{EDCE64CD-ADF4-4B02-9641-8C142F4BACD2}">
  <cacheSource type="worksheet">
    <worksheetSource name="Infection"/>
  </cacheSource>
  <cacheFields count="164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NonDate="0" containsString="0" containsBlank="1" count="1">
        <m/>
      </sharedItems>
    </cacheField>
    <cacheField name="22.04.2020" numFmtId="0">
      <sharedItems containsNonDate="0" containsString="0" containsBlank="1" count="1">
        <m/>
      </sharedItems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296747685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NonDate="0" containsString="0" containsBlank="1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4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3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" displayName="Infection" ref="A1:FH265" totalsRowShown="0" headerRowDxfId="1">
  <autoFilter ref="A1:FH265" xr:uid="{F5CA68F3-E538-462A-AF17-623DBDDFC9CB}"/>
  <tableColumns count="164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zoomScaleNormal="100" workbookViewId="0">
      <selection activeCell="C5" sqref="C5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28"/>
      <c r="C1" s="29">
        <f ca="1">TODAY()</f>
        <v>43942</v>
      </c>
      <c r="D1" s="19"/>
      <c r="E1" s="19"/>
      <c r="F1" s="19"/>
      <c r="G1" s="19"/>
      <c r="H1" s="19"/>
      <c r="I1" s="19"/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20" t="s">
        <v>297</v>
      </c>
      <c r="B2" s="41">
        <v>0</v>
      </c>
      <c r="C2" s="42">
        <v>0</v>
      </c>
      <c r="D2" s="19"/>
      <c r="E2" s="19"/>
      <c r="F2" s="19"/>
      <c r="G2" s="19"/>
      <c r="H2" s="19"/>
      <c r="I2" s="19"/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19"/>
      <c r="B3" s="29">
        <f ca="1">C1+B2</f>
        <v>43942</v>
      </c>
      <c r="C3" s="29">
        <f ca="1">C1+C2</f>
        <v>43942</v>
      </c>
      <c r="D3" s="21"/>
      <c r="E3" s="19"/>
      <c r="F3" s="19"/>
      <c r="G3" s="19"/>
      <c r="H3" s="19"/>
      <c r="I3" s="19"/>
      <c r="O3" s="4" t="s">
        <v>276</v>
      </c>
      <c r="P3" s="8">
        <v>43926</v>
      </c>
      <c r="S3" s="4" t="s">
        <v>276</v>
      </c>
      <c r="T3" s="8">
        <v>43909</v>
      </c>
    </row>
    <row r="4" spans="1:140" ht="15.5" x14ac:dyDescent="0.35">
      <c r="A4" s="22" t="s">
        <v>556</v>
      </c>
      <c r="B4" s="43" t="s">
        <v>118</v>
      </c>
      <c r="C4" s="43" t="s">
        <v>124</v>
      </c>
      <c r="D4" s="23"/>
      <c r="E4" s="19"/>
      <c r="F4" s="19"/>
      <c r="G4" s="19"/>
      <c r="H4" s="19"/>
      <c r="I4" s="19"/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x14ac:dyDescent="0.35">
      <c r="A5" s="22" t="s">
        <v>277</v>
      </c>
      <c r="B5" s="35">
        <f ca="1">HLOOKUP(TODAY()-1+$B$2,AA_Infection,2,FALSE)</f>
        <v>27944</v>
      </c>
      <c r="C5" s="35">
        <f ca="1">HLOOKUP(TODAY()-1+$C$2,AA_Infection_2,2,FALSE)</f>
        <v>14795</v>
      </c>
      <c r="D5" s="24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 t="e">
        <f>SUM(M54:M79)</f>
        <v>#N/A</v>
      </c>
      <c r="EE5">
        <v>1</v>
      </c>
    </row>
    <row r="6" spans="1:140" x14ac:dyDescent="0.35">
      <c r="A6" s="22" t="s">
        <v>279</v>
      </c>
      <c r="B6" s="36">
        <f ca="1">HLOOKUP(TODAY()-1+$B$2,AA_Deaths,2,FALSE)</f>
        <v>1429</v>
      </c>
      <c r="C6" s="36">
        <f ca="1">HLOOKUP(TODAY()-1+$C$2,AA_Deaths_2,2,FALSE)</f>
        <v>470</v>
      </c>
      <c r="D6" s="19"/>
      <c r="E6" s="19"/>
      <c r="F6" s="19"/>
      <c r="G6" s="25"/>
      <c r="H6" s="26"/>
      <c r="I6" s="26"/>
    </row>
    <row r="7" spans="1:140" x14ac:dyDescent="0.35">
      <c r="A7" s="22" t="s">
        <v>298</v>
      </c>
      <c r="B7" s="37">
        <f ca="1">B6/B5</f>
        <v>5.1137990266246776E-2</v>
      </c>
      <c r="C7" s="37">
        <f ca="1">C6/C5</f>
        <v>3.1767489016559645E-2</v>
      </c>
      <c r="D7" s="19"/>
      <c r="E7" s="19"/>
      <c r="F7" s="19"/>
      <c r="G7" s="19"/>
      <c r="H7" s="19"/>
      <c r="I7" s="19"/>
    </row>
    <row r="8" spans="1:140" ht="5" customHeight="1" x14ac:dyDescent="0.35">
      <c r="A8" s="22"/>
      <c r="B8" s="38"/>
      <c r="C8" s="38"/>
      <c r="D8" s="19"/>
      <c r="E8" s="19"/>
      <c r="F8" s="19"/>
      <c r="G8" s="19"/>
      <c r="H8" s="19"/>
      <c r="I8" s="19"/>
    </row>
    <row r="9" spans="1:140" x14ac:dyDescent="0.35">
      <c r="A9" s="22" t="s">
        <v>553</v>
      </c>
      <c r="B9" s="36">
        <f>VLOOKUP(B4,Countries!$C$5:$D$189,2,FALSE)</f>
        <v>5327827</v>
      </c>
      <c r="C9" s="36">
        <f>VLOOKUP(C4,Countries!$C$5:$D$189,2,FALSE)</f>
        <v>7047539</v>
      </c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2" t="s">
        <v>554</v>
      </c>
      <c r="B10" s="36">
        <f ca="1">B5*100000/B$9</f>
        <v>524.49150469788151</v>
      </c>
      <c r="C10" s="36">
        <f ca="1">C5*100000/C$9</f>
        <v>209.93143847802759</v>
      </c>
      <c r="D10" s="19"/>
      <c r="E10" s="19"/>
      <c r="F10" s="19"/>
      <c r="G10" s="19"/>
      <c r="H10" s="19"/>
      <c r="I10" s="19"/>
    </row>
    <row r="11" spans="1:140" x14ac:dyDescent="0.35">
      <c r="A11" s="22" t="s">
        <v>555</v>
      </c>
      <c r="B11" s="36">
        <f ca="1">B6*100000/B$9</f>
        <v>26.821441461969393</v>
      </c>
      <c r="C11" s="36">
        <f ca="1">C6*100000/C$9</f>
        <v>6.6689946660813089</v>
      </c>
      <c r="D11" s="19"/>
      <c r="E11" s="19"/>
      <c r="F11" s="19"/>
      <c r="G11" s="19"/>
      <c r="H11" s="19"/>
      <c r="I11" s="19"/>
    </row>
    <row r="12" spans="1:140" ht="5" customHeight="1" x14ac:dyDescent="0.35">
      <c r="A12" s="22"/>
      <c r="B12" s="38"/>
      <c r="C12" s="38"/>
      <c r="D12" s="19"/>
      <c r="E12" s="19"/>
      <c r="F12" s="19"/>
      <c r="G12" s="19"/>
      <c r="H12" s="19"/>
      <c r="I12" s="19"/>
    </row>
    <row r="13" spans="1:140" x14ac:dyDescent="0.35">
      <c r="A13" s="22" t="s">
        <v>281</v>
      </c>
      <c r="B13" s="36">
        <f ca="1">HLOOKUP(TODAY()-1+$B$2,AA_Infection,4,FALSE)</f>
        <v>322.28571428571428</v>
      </c>
      <c r="C13" s="36">
        <f ca="1">HLOOKUP(TODAY()-1+$C$2,AA_Infection_2,4,FALSE)</f>
        <v>107.71428571428571</v>
      </c>
      <c r="D13" s="19"/>
      <c r="E13" s="19"/>
      <c r="F13" s="19"/>
      <c r="G13" s="19"/>
      <c r="H13" s="19"/>
      <c r="I13" s="19"/>
    </row>
    <row r="14" spans="1:140" x14ac:dyDescent="0.35">
      <c r="A14" s="22" t="s">
        <v>282</v>
      </c>
      <c r="B14" s="33">
        <f ca="1">HLOOKUP(TODAY()-1+$B$2,AA_Infection,5,FALSE)</f>
        <v>1.209810437148251E-2</v>
      </c>
      <c r="C14" s="34">
        <f ca="1">HLOOKUP(TODAY()-1+$C$2,AA_Infection_2,5,FALSE)</f>
        <v>7.5005125080056523E-3</v>
      </c>
      <c r="D14" s="19"/>
      <c r="E14" s="19"/>
      <c r="F14" s="19"/>
      <c r="G14" s="19"/>
      <c r="H14" s="19"/>
      <c r="I14" s="19"/>
    </row>
    <row r="15" spans="1:140" x14ac:dyDescent="0.35">
      <c r="A15" s="22" t="s">
        <v>283</v>
      </c>
      <c r="B15" s="39">
        <f ca="1">70/(B14*100)</f>
        <v>57.860304268000093</v>
      </c>
      <c r="C15" s="39">
        <f ca="1">70/(C14*100)</f>
        <v>93.326955891728318</v>
      </c>
      <c r="D15" s="19"/>
      <c r="E15" s="19"/>
      <c r="F15" s="19"/>
      <c r="G15" s="19"/>
      <c r="H15" s="19"/>
      <c r="I15" s="19"/>
    </row>
    <row r="16" spans="1:140" x14ac:dyDescent="0.35">
      <c r="A16" s="22" t="s">
        <v>284</v>
      </c>
      <c r="B16" s="36">
        <f ca="1">HLOOKUP(TODAY()-1+$B$2,AA_Infection,6,FALSE)</f>
        <v>-253.57142857142858</v>
      </c>
      <c r="C16" s="36">
        <f ca="1">HLOOKUP(TODAY()-1+$C$2,AA_Infection_2,6,FALSE)</f>
        <v>-141.42857142857142</v>
      </c>
      <c r="D16" s="19"/>
      <c r="E16" s="19"/>
      <c r="F16" s="19"/>
      <c r="G16" s="19"/>
      <c r="H16" s="19"/>
      <c r="I16" s="19"/>
    </row>
    <row r="17" spans="1:9" x14ac:dyDescent="0.35">
      <c r="A17" s="22" t="s">
        <v>285</v>
      </c>
      <c r="B17" s="37">
        <f ca="1">HLOOKUP(TODAY()-1+$B$2,AA_Infection,7,FALSE)</f>
        <v>-0.44033738526420241</v>
      </c>
      <c r="C17" s="37">
        <f ca="1">HLOOKUP(TODAY()-1+$C$2,AA_Infection_2,7,FALSE)</f>
        <v>-0.56766055045871555</v>
      </c>
      <c r="D17" s="19"/>
      <c r="E17" s="19"/>
      <c r="F17" s="19"/>
      <c r="G17" s="19"/>
      <c r="H17" s="19"/>
      <c r="I17" s="19"/>
    </row>
    <row r="18" spans="1:9" ht="5" customHeight="1" x14ac:dyDescent="0.35">
      <c r="A18" s="22"/>
      <c r="B18" s="38"/>
      <c r="C18" s="38"/>
      <c r="D18" s="19"/>
      <c r="E18" s="19"/>
      <c r="F18" s="19"/>
      <c r="G18" s="19"/>
      <c r="H18" s="19"/>
      <c r="I18" s="19"/>
    </row>
    <row r="19" spans="1:9" x14ac:dyDescent="0.35">
      <c r="A19" s="22" t="s">
        <v>286</v>
      </c>
      <c r="B19" s="36">
        <f ca="1">HLOOKUP(TODAY()-1+$B$2,AA_Deaths,4,FALSE)</f>
        <v>41.571428571428569</v>
      </c>
      <c r="C19" s="36">
        <f ca="1">HLOOKUP(TODAY()-1+$C$2,AA_Deaths_2,4,FALSE)</f>
        <v>14.571428571428571</v>
      </c>
      <c r="D19" s="19"/>
      <c r="E19" s="19"/>
      <c r="F19" s="19"/>
      <c r="G19" s="19"/>
      <c r="H19" s="19"/>
      <c r="I19" s="19"/>
    </row>
    <row r="20" spans="1:9" x14ac:dyDescent="0.35">
      <c r="A20" s="22" t="s">
        <v>282</v>
      </c>
      <c r="B20" s="33">
        <f ca="1">HLOOKUP(TODAY()-1+$B$2,AA_Deaths,5,FALSE)</f>
        <v>3.3063787104519626E-2</v>
      </c>
      <c r="C20" s="33">
        <f ca="1">HLOOKUP(TODAY()-1+$C$2,AA_Deaths_2,5,FALSE)</f>
        <v>3.5567893090920455E-2</v>
      </c>
      <c r="D20" s="19"/>
      <c r="E20" s="19"/>
      <c r="F20" s="19"/>
      <c r="G20" s="19"/>
      <c r="H20" s="19"/>
      <c r="I20" s="19"/>
    </row>
    <row r="21" spans="1:9" x14ac:dyDescent="0.35">
      <c r="A21" s="22" t="s">
        <v>283</v>
      </c>
      <c r="B21" s="39">
        <f ca="1">70/(B20*100)</f>
        <v>21.171198501466097</v>
      </c>
      <c r="C21" s="39">
        <f ca="1">70/(C20*100)</f>
        <v>19.680670941363449</v>
      </c>
      <c r="D21" s="19"/>
      <c r="E21" s="19"/>
      <c r="F21" s="19"/>
      <c r="G21" s="19"/>
      <c r="H21" s="19"/>
      <c r="I21" s="19"/>
    </row>
    <row r="22" spans="1:9" x14ac:dyDescent="0.35">
      <c r="A22" s="22" t="s">
        <v>284</v>
      </c>
      <c r="B22" s="36">
        <f ca="1">HLOOKUP(TODAY()-1+$B$2,AA_Deaths,6,FALSE)</f>
        <v>-11.714285714285714</v>
      </c>
      <c r="C22" s="36">
        <f ca="1">HLOOKUP(TODAY()-1+$C$2,AA_Deaths_2,6,FALSE)</f>
        <v>-6.5714285714285712</v>
      </c>
      <c r="D22" s="19"/>
      <c r="E22" s="19"/>
      <c r="F22" s="19"/>
      <c r="G22" s="19"/>
      <c r="H22" s="19"/>
      <c r="I22" s="19"/>
    </row>
    <row r="23" spans="1:9" x14ac:dyDescent="0.35">
      <c r="A23" s="22" t="s">
        <v>285</v>
      </c>
      <c r="B23" s="40">
        <f ca="1">HLOOKUP(TODAY()-1+$B$2,AA_Deaths,7,FALSE)</f>
        <v>-0.21983914209115285</v>
      </c>
      <c r="C23" s="40">
        <f ca="1">HLOOKUP(TODAY()-1+$C$2,AA_Deaths_2,7,FALSE)</f>
        <v>-0.31081081081081086</v>
      </c>
      <c r="D23" s="19"/>
      <c r="E23" s="19"/>
      <c r="F23" s="19"/>
      <c r="G23" s="19"/>
      <c r="H23" s="19"/>
      <c r="I23" s="19"/>
    </row>
    <row r="24" spans="1:9" x14ac:dyDescent="0.35">
      <c r="A24" s="19"/>
      <c r="B24" s="19"/>
      <c r="C24" s="19"/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27" t="s">
        <v>294</v>
      </c>
      <c r="B41" s="19"/>
      <c r="C41" s="19"/>
      <c r="D41" s="19"/>
      <c r="E41" s="19"/>
      <c r="F41" s="19"/>
      <c r="G41" s="19"/>
      <c r="H41" s="19"/>
      <c r="I41" s="19"/>
    </row>
    <row r="48" spans="1:91" x14ac:dyDescent="0.35">
      <c r="CM48" s="12"/>
    </row>
    <row r="49" spans="1:135" x14ac:dyDescent="0.35">
      <c r="B49">
        <f>MATCH($B$4,_Inf_Country,0)</f>
        <v>162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INDEX(_Inf_Data,MATCH($B$4,_Inf_Country,0),MATCH(C$54,_Inf_Day,0))</f>
        <v>27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$B$4&amp;" Infections Cumulated"</f>
        <v>Switzerland Infections Cumulated</v>
      </c>
      <c r="C55">
        <f t="shared" ref="C55:AH55" si="3">INDEX(_Inf_Data,MATCH($B$4,_Inf_Country,0),MATCH(C$54,_Inf_Day,0))</f>
        <v>27</v>
      </c>
      <c r="D55">
        <f t="shared" si="3"/>
        <v>42</v>
      </c>
      <c r="E55">
        <f t="shared" si="3"/>
        <v>56</v>
      </c>
      <c r="F55">
        <f t="shared" si="3"/>
        <v>90</v>
      </c>
      <c r="G55">
        <f t="shared" si="3"/>
        <v>114</v>
      </c>
      <c r="H55">
        <f t="shared" si="3"/>
        <v>214</v>
      </c>
      <c r="I55">
        <f t="shared" si="3"/>
        <v>268</v>
      </c>
      <c r="J55">
        <f t="shared" si="3"/>
        <v>337</v>
      </c>
      <c r="K55">
        <f t="shared" si="3"/>
        <v>374</v>
      </c>
      <c r="L55">
        <f t="shared" si="3"/>
        <v>491</v>
      </c>
      <c r="M55">
        <f t="shared" si="3"/>
        <v>652</v>
      </c>
      <c r="N55">
        <f t="shared" si="3"/>
        <v>652</v>
      </c>
      <c r="O55">
        <f t="shared" si="3"/>
        <v>1139</v>
      </c>
      <c r="P55">
        <f t="shared" si="3"/>
        <v>1359</v>
      </c>
      <c r="Q55">
        <f t="shared" si="3"/>
        <v>2200</v>
      </c>
      <c r="R55">
        <f t="shared" si="3"/>
        <v>2200</v>
      </c>
      <c r="S55">
        <f t="shared" si="3"/>
        <v>2700</v>
      </c>
      <c r="T55">
        <f t="shared" si="3"/>
        <v>3028</v>
      </c>
      <c r="U55">
        <f t="shared" si="3"/>
        <v>4075</v>
      </c>
      <c r="V55">
        <f t="shared" si="3"/>
        <v>5294</v>
      </c>
      <c r="W55">
        <f t="shared" si="3"/>
        <v>6575</v>
      </c>
      <c r="X55">
        <f t="shared" si="3"/>
        <v>7474</v>
      </c>
      <c r="Y55">
        <f t="shared" si="3"/>
        <v>8795</v>
      </c>
      <c r="Z55">
        <f t="shared" si="3"/>
        <v>9877</v>
      </c>
      <c r="AA55">
        <f t="shared" si="3"/>
        <v>10897</v>
      </c>
      <c r="AB55">
        <f t="shared" si="3"/>
        <v>11811</v>
      </c>
      <c r="AC55">
        <f t="shared" si="3"/>
        <v>12928</v>
      </c>
      <c r="AD55">
        <f t="shared" si="3"/>
        <v>14076</v>
      </c>
      <c r="AE55">
        <f t="shared" si="3"/>
        <v>14829</v>
      </c>
      <c r="AF55">
        <f t="shared" si="3"/>
        <v>15922</v>
      </c>
      <c r="AG55">
        <f t="shared" si="3"/>
        <v>16605</v>
      </c>
      <c r="AH55">
        <f t="shared" si="3"/>
        <v>17768</v>
      </c>
      <c r="AI55">
        <f t="shared" ref="AI55:BN55" si="4">INDEX(_Inf_Data,MATCH($B$4,_Inf_Country,0),MATCH(AI$54,_Inf_Day,0))</f>
        <v>18827</v>
      </c>
      <c r="AJ55">
        <f t="shared" si="4"/>
        <v>19606</v>
      </c>
      <c r="AK55">
        <f t="shared" si="4"/>
        <v>20505</v>
      </c>
      <c r="AL55">
        <f t="shared" si="4"/>
        <v>21100</v>
      </c>
      <c r="AM55">
        <f t="shared" si="4"/>
        <v>21657</v>
      </c>
      <c r="AN55">
        <f t="shared" si="4"/>
        <v>22253</v>
      </c>
      <c r="AO55">
        <f t="shared" si="4"/>
        <v>23280</v>
      </c>
      <c r="AP55">
        <f t="shared" si="4"/>
        <v>24051</v>
      </c>
      <c r="AQ55">
        <f t="shared" si="4"/>
        <v>24551</v>
      </c>
      <c r="AR55">
        <f t="shared" si="4"/>
        <v>25107</v>
      </c>
      <c r="AS55">
        <f t="shared" si="4"/>
        <v>25415</v>
      </c>
      <c r="AT55">
        <f t="shared" si="4"/>
        <v>25688</v>
      </c>
      <c r="AU55">
        <f t="shared" si="4"/>
        <v>25936</v>
      </c>
      <c r="AV55">
        <f t="shared" si="4"/>
        <v>26336</v>
      </c>
      <c r="AW55">
        <f t="shared" si="4"/>
        <v>26732</v>
      </c>
      <c r="AX55">
        <f t="shared" si="4"/>
        <v>27078</v>
      </c>
      <c r="AY55">
        <f t="shared" si="4"/>
        <v>27404</v>
      </c>
      <c r="AZ55">
        <f t="shared" si="4"/>
        <v>27740</v>
      </c>
      <c r="BA55">
        <f t="shared" si="4"/>
        <v>27944</v>
      </c>
      <c r="BB55" t="e">
        <f t="shared" si="4"/>
        <v>#N/A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INDEX(_Inf_Data,MATCH($B$4,_Inf_Country,0),MATCH(BO$54,_Inf_Day,0))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INDEX(_Inf_Data,MATCH($B$4,_Inf_Country,0),MATCH(CU$54,_Inf_Day,0))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$B$4&amp;" Infections per Day"</f>
        <v>Switzerland Infections per Day</v>
      </c>
      <c r="D56">
        <f>IF(D55&gt;C55,D55-C55,0)</f>
        <v>15</v>
      </c>
      <c r="E56">
        <f t="shared" ref="E56:BP56" si="7">IF(E55&gt;D55,E55-D55,0)</f>
        <v>14</v>
      </c>
      <c r="F56">
        <f t="shared" si="7"/>
        <v>34</v>
      </c>
      <c r="G56">
        <f t="shared" si="7"/>
        <v>24</v>
      </c>
      <c r="H56">
        <f t="shared" si="7"/>
        <v>100</v>
      </c>
      <c r="I56">
        <f t="shared" si="7"/>
        <v>54</v>
      </c>
      <c r="J56">
        <f t="shared" si="7"/>
        <v>69</v>
      </c>
      <c r="K56">
        <f t="shared" si="7"/>
        <v>37</v>
      </c>
      <c r="L56">
        <f t="shared" si="7"/>
        <v>117</v>
      </c>
      <c r="M56">
        <f t="shared" si="7"/>
        <v>161</v>
      </c>
      <c r="N56">
        <f t="shared" si="7"/>
        <v>0</v>
      </c>
      <c r="O56">
        <f t="shared" si="7"/>
        <v>487</v>
      </c>
      <c r="P56">
        <f t="shared" si="7"/>
        <v>220</v>
      </c>
      <c r="Q56">
        <f t="shared" si="7"/>
        <v>841</v>
      </c>
      <c r="R56">
        <f t="shared" si="7"/>
        <v>0</v>
      </c>
      <c r="S56">
        <f t="shared" si="7"/>
        <v>500</v>
      </c>
      <c r="T56">
        <f t="shared" si="7"/>
        <v>328</v>
      </c>
      <c r="U56">
        <f t="shared" si="7"/>
        <v>1047</v>
      </c>
      <c r="V56">
        <f t="shared" si="7"/>
        <v>1219</v>
      </c>
      <c r="W56">
        <f t="shared" si="7"/>
        <v>1281</v>
      </c>
      <c r="X56">
        <f t="shared" si="7"/>
        <v>899</v>
      </c>
      <c r="Y56">
        <f t="shared" si="7"/>
        <v>1321</v>
      </c>
      <c r="Z56">
        <f t="shared" si="7"/>
        <v>1082</v>
      </c>
      <c r="AA56">
        <f t="shared" si="7"/>
        <v>1020</v>
      </c>
      <c r="AB56">
        <f t="shared" si="7"/>
        <v>914</v>
      </c>
      <c r="AC56">
        <f t="shared" si="7"/>
        <v>1117</v>
      </c>
      <c r="AD56">
        <f t="shared" si="7"/>
        <v>1148</v>
      </c>
      <c r="AE56">
        <f t="shared" si="7"/>
        <v>753</v>
      </c>
      <c r="AF56">
        <f t="shared" si="7"/>
        <v>1093</v>
      </c>
      <c r="AG56">
        <f t="shared" si="7"/>
        <v>683</v>
      </c>
      <c r="AH56">
        <f t="shared" si="7"/>
        <v>1163</v>
      </c>
      <c r="AI56">
        <f t="shared" si="7"/>
        <v>1059</v>
      </c>
      <c r="AJ56">
        <f t="shared" si="7"/>
        <v>779</v>
      </c>
      <c r="AK56">
        <f t="shared" si="7"/>
        <v>899</v>
      </c>
      <c r="AL56">
        <f t="shared" si="7"/>
        <v>595</v>
      </c>
      <c r="AM56">
        <f t="shared" si="7"/>
        <v>557</v>
      </c>
      <c r="AN56">
        <f t="shared" si="7"/>
        <v>596</v>
      </c>
      <c r="AO56">
        <f t="shared" si="7"/>
        <v>1027</v>
      </c>
      <c r="AP56">
        <f t="shared" si="7"/>
        <v>771</v>
      </c>
      <c r="AQ56">
        <f t="shared" si="7"/>
        <v>500</v>
      </c>
      <c r="AR56">
        <f t="shared" si="7"/>
        <v>556</v>
      </c>
      <c r="AS56">
        <f t="shared" si="7"/>
        <v>308</v>
      </c>
      <c r="AT56">
        <f t="shared" si="7"/>
        <v>273</v>
      </c>
      <c r="AU56">
        <f t="shared" si="7"/>
        <v>248</v>
      </c>
      <c r="AV56">
        <f t="shared" si="7"/>
        <v>400</v>
      </c>
      <c r="AW56">
        <f t="shared" si="7"/>
        <v>396</v>
      </c>
      <c r="AX56">
        <f t="shared" si="7"/>
        <v>346</v>
      </c>
      <c r="AY56">
        <f t="shared" si="7"/>
        <v>326</v>
      </c>
      <c r="AZ56">
        <f t="shared" si="7"/>
        <v>336</v>
      </c>
      <c r="BA56">
        <f t="shared" si="7"/>
        <v>204</v>
      </c>
      <c r="BB56" t="e">
        <f t="shared" si="7"/>
        <v>#N/A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34.428571428571431</v>
      </c>
      <c r="J57" s="13">
        <f t="shared" ref="J57:BU57" si="10">IF(J56&lt;&gt;0,SUM(D56:J56)/7,"")</f>
        <v>44.285714285714285</v>
      </c>
      <c r="K57" s="13">
        <f t="shared" si="10"/>
        <v>47.428571428571431</v>
      </c>
      <c r="L57" s="13">
        <f t="shared" si="10"/>
        <v>62.142857142857146</v>
      </c>
      <c r="M57" s="13">
        <f t="shared" si="10"/>
        <v>80.285714285714292</v>
      </c>
      <c r="N57" s="13" t="str">
        <f t="shared" si="10"/>
        <v/>
      </c>
      <c r="O57" s="13">
        <f t="shared" si="10"/>
        <v>132.14285714285714</v>
      </c>
      <c r="P57" s="13">
        <f t="shared" si="10"/>
        <v>155.85714285714286</v>
      </c>
      <c r="Q57" s="13">
        <f t="shared" si="10"/>
        <v>266.14285714285717</v>
      </c>
      <c r="R57" s="13" t="str">
        <f t="shared" si="10"/>
        <v/>
      </c>
      <c r="S57" s="13">
        <f t="shared" si="10"/>
        <v>315.57142857142856</v>
      </c>
      <c r="T57" s="13">
        <f t="shared" si="10"/>
        <v>339.42857142857144</v>
      </c>
      <c r="U57" s="13">
        <f t="shared" si="10"/>
        <v>489</v>
      </c>
      <c r="V57" s="13">
        <f t="shared" si="10"/>
        <v>593.57142857142856</v>
      </c>
      <c r="W57" s="13">
        <f t="shared" si="10"/>
        <v>745.14285714285711</v>
      </c>
      <c r="X57" s="13">
        <f t="shared" si="10"/>
        <v>753.42857142857144</v>
      </c>
      <c r="Y57" s="13">
        <f t="shared" si="10"/>
        <v>942.14285714285711</v>
      </c>
      <c r="Z57" s="13">
        <f t="shared" si="10"/>
        <v>1025.2857142857142</v>
      </c>
      <c r="AA57" s="13">
        <f t="shared" si="10"/>
        <v>1124.1428571428571</v>
      </c>
      <c r="AB57" s="13">
        <f t="shared" si="10"/>
        <v>1105.1428571428571</v>
      </c>
      <c r="AC57" s="13">
        <f t="shared" si="10"/>
        <v>1090.5714285714287</v>
      </c>
      <c r="AD57" s="13">
        <f t="shared" si="10"/>
        <v>1071.5714285714287</v>
      </c>
      <c r="AE57" s="13">
        <f t="shared" si="10"/>
        <v>1050.7142857142858</v>
      </c>
      <c r="AF57" s="13">
        <f t="shared" si="10"/>
        <v>1018.1428571428571</v>
      </c>
      <c r="AG57" s="13">
        <f t="shared" si="10"/>
        <v>961.14285714285711</v>
      </c>
      <c r="AH57" s="13">
        <f t="shared" si="10"/>
        <v>981.57142857142856</v>
      </c>
      <c r="AI57" s="13">
        <f t="shared" si="10"/>
        <v>1002.2857142857143</v>
      </c>
      <c r="AJ57" s="13">
        <f t="shared" si="10"/>
        <v>954</v>
      </c>
      <c r="AK57" s="13">
        <f t="shared" si="10"/>
        <v>918.42857142857144</v>
      </c>
      <c r="AL57" s="13">
        <f t="shared" si="10"/>
        <v>895.85714285714289</v>
      </c>
      <c r="AM57" s="13">
        <f t="shared" si="10"/>
        <v>819.28571428571433</v>
      </c>
      <c r="AN57" s="13">
        <f t="shared" si="10"/>
        <v>806.85714285714289</v>
      </c>
      <c r="AO57" s="13">
        <f t="shared" si="10"/>
        <v>787.42857142857144</v>
      </c>
      <c r="AP57" s="13">
        <f t="shared" si="10"/>
        <v>746.28571428571433</v>
      </c>
      <c r="AQ57" s="13">
        <f t="shared" si="10"/>
        <v>706.42857142857144</v>
      </c>
      <c r="AR57" s="13">
        <f t="shared" si="10"/>
        <v>657.42857142857144</v>
      </c>
      <c r="AS57" s="13">
        <f t="shared" si="10"/>
        <v>616.42857142857144</v>
      </c>
      <c r="AT57" s="13">
        <f t="shared" si="10"/>
        <v>575.85714285714289</v>
      </c>
      <c r="AU57" s="13">
        <f t="shared" si="10"/>
        <v>526.14285714285711</v>
      </c>
      <c r="AV57" s="13">
        <f t="shared" si="10"/>
        <v>436.57142857142856</v>
      </c>
      <c r="AW57" s="13">
        <f t="shared" si="10"/>
        <v>383</v>
      </c>
      <c r="AX57" s="13">
        <f t="shared" si="10"/>
        <v>361</v>
      </c>
      <c r="AY57" s="13">
        <f t="shared" si="10"/>
        <v>328.14285714285717</v>
      </c>
      <c r="AZ57" s="13">
        <f t="shared" si="10"/>
        <v>332.14285714285717</v>
      </c>
      <c r="BA57" s="13">
        <f t="shared" si="10"/>
        <v>322.28571428571428</v>
      </c>
      <c r="BB57" s="13" t="e">
        <f t="shared" si="10"/>
        <v>#N/A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$B$4&amp;" Infection Growth against cum last 7 days"</f>
        <v>Switzerland Infection Growth against cum last 7 days</v>
      </c>
      <c r="J58" s="14">
        <f>IF(AND(C55&lt;&gt;0,J55&lt;&gt;0),(J55/C55)^(1/7)-1,#N/A)</f>
        <v>0.43419910814990592</v>
      </c>
      <c r="K58" s="14">
        <f t="shared" ref="K58:BV58" si="12">IF(AND(D55&lt;&gt;0,K55&lt;&gt;0),(K55/D55)^(1/7)-1,#N/A)</f>
        <v>0.36665951781526873</v>
      </c>
      <c r="L58" s="14">
        <f t="shared" si="12"/>
        <v>0.36363791018253178</v>
      </c>
      <c r="M58" s="14">
        <f t="shared" si="12"/>
        <v>0.32696011555676918</v>
      </c>
      <c r="N58" s="14">
        <f t="shared" si="12"/>
        <v>0.28289709178263478</v>
      </c>
      <c r="O58" s="14">
        <f t="shared" si="12"/>
        <v>0.26978441677367693</v>
      </c>
      <c r="P58" s="14">
        <f t="shared" si="12"/>
        <v>0.26103279268829604</v>
      </c>
      <c r="Q58" s="14">
        <f t="shared" si="12"/>
        <v>0.30737136519400843</v>
      </c>
      <c r="R58" s="14">
        <f t="shared" si="12"/>
        <v>0.28805933182736143</v>
      </c>
      <c r="S58" s="14">
        <f t="shared" si="12"/>
        <v>0.2757177854346069</v>
      </c>
      <c r="T58" s="14">
        <f t="shared" si="12"/>
        <v>0.24529605052235626</v>
      </c>
      <c r="U58" s="14">
        <f t="shared" si="12"/>
        <v>0.29926322260940941</v>
      </c>
      <c r="V58" s="14">
        <f t="shared" si="12"/>
        <v>0.24544022264770371</v>
      </c>
      <c r="W58" s="14">
        <f t="shared" si="12"/>
        <v>0.25259565261419881</v>
      </c>
      <c r="X58" s="14">
        <f t="shared" si="12"/>
        <v>0.19090131069783189</v>
      </c>
      <c r="Y58" s="14">
        <f t="shared" si="12"/>
        <v>0.21891468418853433</v>
      </c>
      <c r="Z58" s="14">
        <f t="shared" si="12"/>
        <v>0.20355488106254582</v>
      </c>
      <c r="AA58" s="14">
        <f t="shared" si="12"/>
        <v>0.20074325102862023</v>
      </c>
      <c r="AB58" s="14">
        <f t="shared" si="12"/>
        <v>0.16418693823963437</v>
      </c>
      <c r="AC58" s="14">
        <f t="shared" si="12"/>
        <v>0.1360370270435558</v>
      </c>
      <c r="AD58" s="14">
        <f t="shared" si="12"/>
        <v>0.11487509625606118</v>
      </c>
      <c r="AE58" s="14">
        <f t="shared" si="12"/>
        <v>0.10282955397985027</v>
      </c>
      <c r="AF58" s="14">
        <f t="shared" si="12"/>
        <v>8.8486659834650538E-2</v>
      </c>
      <c r="AG58" s="14">
        <f t="shared" si="12"/>
        <v>7.7036810286267521E-2</v>
      </c>
      <c r="AH58" s="14">
        <f t="shared" si="12"/>
        <v>7.2341429093895071E-2</v>
      </c>
      <c r="AI58" s="14">
        <f t="shared" si="12"/>
        <v>6.8877115558429347E-2</v>
      </c>
      <c r="AJ58" s="14">
        <f t="shared" si="12"/>
        <v>6.129668534715127E-2</v>
      </c>
      <c r="AK58" s="14">
        <f t="shared" si="12"/>
        <v>5.5212855796666904E-2</v>
      </c>
      <c r="AL58" s="14">
        <f t="shared" si="12"/>
        <v>5.1674909694398474E-2</v>
      </c>
      <c r="AM58" s="14">
        <f t="shared" si="12"/>
        <v>4.4926662867370348E-2</v>
      </c>
      <c r="AN58" s="14">
        <f t="shared" si="12"/>
        <v>4.2711686715820818E-2</v>
      </c>
      <c r="AO58" s="14">
        <f t="shared" si="12"/>
        <v>3.9353995856398649E-2</v>
      </c>
      <c r="AP58" s="14">
        <f t="shared" si="12"/>
        <v>3.5602630977634941E-2</v>
      </c>
      <c r="AQ58" s="14">
        <f t="shared" si="12"/>
        <v>3.2652765810435413E-2</v>
      </c>
      <c r="AR58" s="14">
        <f t="shared" si="12"/>
        <v>2.9347821803969332E-2</v>
      </c>
      <c r="AS58" s="14">
        <f t="shared" si="12"/>
        <v>2.6937353999932689E-2</v>
      </c>
      <c r="AT58" s="14">
        <f t="shared" si="12"/>
        <v>2.4684779101747711E-2</v>
      </c>
      <c r="AU58" s="14">
        <f t="shared" si="12"/>
        <v>2.21204120575762E-2</v>
      </c>
      <c r="AV58" s="14">
        <f t="shared" si="12"/>
        <v>1.7776468070579199E-2</v>
      </c>
      <c r="AW58" s="14">
        <f t="shared" si="12"/>
        <v>1.5212372751955305E-2</v>
      </c>
      <c r="AX58" s="14">
        <f t="shared" si="12"/>
        <v>1.4093968442866478E-2</v>
      </c>
      <c r="AY58" s="14">
        <f t="shared" si="12"/>
        <v>1.2584569908447252E-2</v>
      </c>
      <c r="AZ58" s="14">
        <f t="shared" si="12"/>
        <v>1.2583639425531645E-2</v>
      </c>
      <c r="BA58" s="14">
        <f t="shared" si="12"/>
        <v>1.209810437148251E-2</v>
      </c>
      <c r="BB58" s="14" t="e">
        <f t="shared" si="12"/>
        <v>#N/A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221.85714285714286</v>
      </c>
      <c r="R59" s="3">
        <f t="shared" ref="R59:CC59" si="14">IF(R55&lt;&gt;0,(SUM(L56:R56)-SUM(E56:K56))/7,"")</f>
        <v>213.42857142857142</v>
      </c>
      <c r="S59" s="3">
        <f t="shared" si="14"/>
        <v>253.42857142857142</v>
      </c>
      <c r="T59" s="3">
        <f t="shared" si="14"/>
        <v>259.14285714285717</v>
      </c>
      <c r="U59" s="3">
        <f t="shared" si="14"/>
        <v>412.14285714285717</v>
      </c>
      <c r="V59" s="3">
        <f t="shared" si="14"/>
        <v>461.42857142857144</v>
      </c>
      <c r="W59" s="3">
        <f t="shared" si="14"/>
        <v>589.28571428571433</v>
      </c>
      <c r="X59" s="3">
        <f t="shared" si="14"/>
        <v>487.28571428571428</v>
      </c>
      <c r="Y59" s="3">
        <f t="shared" si="14"/>
        <v>681.28571428571433</v>
      </c>
      <c r="Z59" s="3">
        <f t="shared" si="14"/>
        <v>709.71428571428567</v>
      </c>
      <c r="AA59" s="3">
        <f t="shared" si="14"/>
        <v>784.71428571428567</v>
      </c>
      <c r="AB59" s="3">
        <f t="shared" si="14"/>
        <v>616.14285714285711</v>
      </c>
      <c r="AC59" s="3">
        <f t="shared" si="14"/>
        <v>497</v>
      </c>
      <c r="AD59" s="3">
        <f t="shared" si="14"/>
        <v>326.42857142857144</v>
      </c>
      <c r="AE59" s="3">
        <f t="shared" si="14"/>
        <v>297.28571428571428</v>
      </c>
      <c r="AF59" s="3">
        <f t="shared" si="14"/>
        <v>76</v>
      </c>
      <c r="AG59" s="3">
        <f t="shared" si="14"/>
        <v>-64.142857142857139</v>
      </c>
      <c r="AH59" s="3">
        <f t="shared" si="14"/>
        <v>-142.57142857142858</v>
      </c>
      <c r="AI59" s="3">
        <f t="shared" si="14"/>
        <v>-102.85714285714286</v>
      </c>
      <c r="AJ59" s="3">
        <f t="shared" si="14"/>
        <v>-136.57142857142858</v>
      </c>
      <c r="AK59" s="3">
        <f t="shared" si="14"/>
        <v>-153.14285714285714</v>
      </c>
      <c r="AL59" s="3">
        <f t="shared" si="14"/>
        <v>-154.85714285714286</v>
      </c>
      <c r="AM59" s="3">
        <f t="shared" si="14"/>
        <v>-198.85714285714286</v>
      </c>
      <c r="AN59" s="3">
        <f t="shared" si="14"/>
        <v>-154.28571428571428</v>
      </c>
      <c r="AO59" s="3">
        <f t="shared" si="14"/>
        <v>-194.14285714285714</v>
      </c>
      <c r="AP59" s="3">
        <f t="shared" si="14"/>
        <v>-256</v>
      </c>
      <c r="AQ59" s="3">
        <f t="shared" si="14"/>
        <v>-247.57142857142858</v>
      </c>
      <c r="AR59" s="3">
        <f t="shared" si="14"/>
        <v>-261</v>
      </c>
      <c r="AS59" s="3">
        <f t="shared" si="14"/>
        <v>-279.42857142857144</v>
      </c>
      <c r="AT59" s="3">
        <f t="shared" si="14"/>
        <v>-243.42857142857142</v>
      </c>
      <c r="AU59" s="3">
        <f t="shared" si="14"/>
        <v>-280.71428571428572</v>
      </c>
      <c r="AV59" s="3">
        <f t="shared" si="14"/>
        <v>-350.85714285714283</v>
      </c>
      <c r="AW59" s="3">
        <f t="shared" si="14"/>
        <v>-363.28571428571428</v>
      </c>
      <c r="AX59" s="3">
        <f t="shared" si="14"/>
        <v>-345.42857142857144</v>
      </c>
      <c r="AY59" s="3">
        <f t="shared" si="14"/>
        <v>-329.28571428571428</v>
      </c>
      <c r="AZ59" s="3">
        <f t="shared" si="14"/>
        <v>-284.28571428571428</v>
      </c>
      <c r="BA59" s="3">
        <f t="shared" si="14"/>
        <v>-253.57142857142858</v>
      </c>
      <c r="BB59" s="3" t="e">
        <f t="shared" si="14"/>
        <v>#N/A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5.0096774193548388</v>
      </c>
      <c r="R60" s="14" t="str">
        <f t="shared" ref="R60:CC60" si="16">IF(R56&lt;&gt;0,SUM(L56:R56)/SUM(E56:K56)-1,"")</f>
        <v/>
      </c>
      <c r="S60" s="14">
        <f t="shared" si="16"/>
        <v>4.0781609195402302</v>
      </c>
      <c r="T60" s="14">
        <f t="shared" si="16"/>
        <v>3.2277580071174379</v>
      </c>
      <c r="U60" s="14">
        <f t="shared" si="16"/>
        <v>5.3624535315985131</v>
      </c>
      <c r="V60" s="14">
        <f t="shared" si="16"/>
        <v>3.4918918918918918</v>
      </c>
      <c r="W60" s="14">
        <f t="shared" si="16"/>
        <v>3.7809349220898261</v>
      </c>
      <c r="X60" s="14">
        <f t="shared" si="16"/>
        <v>1.8309178743961354</v>
      </c>
      <c r="Y60" s="14">
        <f t="shared" si="16"/>
        <v>2.6117196056955092</v>
      </c>
      <c r="Z60" s="14">
        <f t="shared" si="16"/>
        <v>2.2489814395654144</v>
      </c>
      <c r="AA60" s="14">
        <f t="shared" si="16"/>
        <v>2.3118686868686869</v>
      </c>
      <c r="AB60" s="14">
        <f t="shared" si="16"/>
        <v>1.2600058428279288</v>
      </c>
      <c r="AC60" s="14">
        <f t="shared" si="16"/>
        <v>0.83730445246690732</v>
      </c>
      <c r="AD60" s="14">
        <f t="shared" si="16"/>
        <v>0.43807515337423308</v>
      </c>
      <c r="AE60" s="14">
        <f t="shared" si="16"/>
        <v>0.39457717102768308</v>
      </c>
      <c r="AF60" s="14">
        <f t="shared" si="16"/>
        <v>8.066717210007579E-2</v>
      </c>
      <c r="AG60" s="14">
        <f t="shared" si="16"/>
        <v>-6.2560958617806861E-2</v>
      </c>
      <c r="AH60" s="14">
        <f t="shared" si="16"/>
        <v>-0.12682678866437924</v>
      </c>
      <c r="AI60" s="14">
        <f t="shared" si="16"/>
        <v>-9.3071354705274056E-2</v>
      </c>
      <c r="AJ60" s="14">
        <f t="shared" si="16"/>
        <v>-0.12522923762116844</v>
      </c>
      <c r="AK60" s="14">
        <f t="shared" si="16"/>
        <v>-0.14291427809625379</v>
      </c>
      <c r="AL60" s="14">
        <f t="shared" si="16"/>
        <v>-0.1473827328348063</v>
      </c>
      <c r="AM60" s="14">
        <f t="shared" si="16"/>
        <v>-0.19531359618352739</v>
      </c>
      <c r="AN60" s="14">
        <f t="shared" si="16"/>
        <v>-0.16052318668252086</v>
      </c>
      <c r="AO60" s="14">
        <f t="shared" si="16"/>
        <v>-0.19778780381312766</v>
      </c>
      <c r="AP60" s="14">
        <f t="shared" si="16"/>
        <v>-0.25541619156214368</v>
      </c>
      <c r="AQ60" s="14">
        <f t="shared" si="16"/>
        <v>-0.25950883498053312</v>
      </c>
      <c r="AR60" s="14">
        <f t="shared" si="16"/>
        <v>-0.28418105459636023</v>
      </c>
      <c r="AS60" s="14">
        <f t="shared" si="16"/>
        <v>-0.31191197576144158</v>
      </c>
      <c r="AT60" s="14">
        <f t="shared" si="16"/>
        <v>-0.29712292938099394</v>
      </c>
      <c r="AU60" s="14">
        <f t="shared" si="16"/>
        <v>-0.34791076487252126</v>
      </c>
      <c r="AV60" s="14">
        <f t="shared" si="16"/>
        <v>-0.44557329462989836</v>
      </c>
      <c r="AW60" s="14">
        <f t="shared" si="16"/>
        <v>-0.48679173047473201</v>
      </c>
      <c r="AX60" s="14">
        <f t="shared" si="16"/>
        <v>-0.48897876643073812</v>
      </c>
      <c r="AY60" s="14">
        <f t="shared" si="16"/>
        <v>-0.50086918730986529</v>
      </c>
      <c r="AZ60" s="14">
        <f t="shared" si="16"/>
        <v>-0.46118192352259557</v>
      </c>
      <c r="BA60" s="14">
        <f t="shared" si="16"/>
        <v>-0.44033738526420241</v>
      </c>
      <c r="BB60" s="14" t="e">
        <f t="shared" si="16"/>
        <v>#N/A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268766.61290374066</v>
      </c>
      <c r="D63" s="9">
        <f t="shared" ref="D63:BO63" si="24">IF(D55=0,0,ABS(+D61-D55)^2)</f>
        <v>392946.12082651514</v>
      </c>
      <c r="E63" s="9">
        <f t="shared" si="24"/>
        <v>583969.5490945694</v>
      </c>
      <c r="F63" s="9">
        <f t="shared" si="24"/>
        <v>838489.2643427297</v>
      </c>
      <c r="G63" s="9">
        <f t="shared" si="24"/>
        <v>1252356.2009183327</v>
      </c>
      <c r="H63" s="9">
        <f t="shared" si="24"/>
        <v>1684253.9843571677</v>
      </c>
      <c r="I63" s="9">
        <f t="shared" si="24"/>
        <v>2513213.6242773104</v>
      </c>
      <c r="J63" s="9">
        <f t="shared" si="24"/>
        <v>3743198.2372938599</v>
      </c>
      <c r="K63" s="9">
        <f t="shared" si="24"/>
        <v>5809277.5431118123</v>
      </c>
      <c r="L63" s="9">
        <f t="shared" si="24"/>
        <v>8531108.9633025713</v>
      </c>
      <c r="M63" s="9">
        <f t="shared" si="24"/>
        <v>12446517.293750087</v>
      </c>
      <c r="N63" s="9">
        <f t="shared" si="24"/>
        <v>19961070.168376241</v>
      </c>
      <c r="O63" s="9">
        <f t="shared" si="24"/>
        <v>26316745.434344072</v>
      </c>
      <c r="P63" s="9">
        <f t="shared" si="24"/>
        <v>39869934.439413235</v>
      </c>
      <c r="Q63" s="9">
        <f t="shared" si="24"/>
        <v>51664568.313962005</v>
      </c>
      <c r="R63" s="9">
        <f t="shared" si="24"/>
        <v>86100479.581991941</v>
      </c>
      <c r="S63" s="9">
        <f t="shared" si="24"/>
        <v>128290565.62132335</v>
      </c>
      <c r="T63" s="9">
        <f t="shared" si="24"/>
        <v>198731075.44146326</v>
      </c>
      <c r="U63" s="9">
        <f t="shared" si="24"/>
        <v>282654486.97065973</v>
      </c>
      <c r="V63" s="9">
        <f t="shared" si="24"/>
        <v>406055430.44080269</v>
      </c>
      <c r="W63" s="9">
        <f t="shared" si="24"/>
        <v>594185034.57760334</v>
      </c>
      <c r="X63" s="9">
        <f t="shared" si="24"/>
        <v>906454954.31272697</v>
      </c>
      <c r="Y63" s="9">
        <f t="shared" si="24"/>
        <v>1349795606.0310414</v>
      </c>
      <c r="Z63" s="9">
        <f t="shared" si="24"/>
        <v>2038745913.9824381</v>
      </c>
      <c r="AA63" s="9">
        <f t="shared" si="24"/>
        <v>3069654559.726613</v>
      </c>
      <c r="AB63" s="9">
        <f t="shared" si="24"/>
        <v>4594562401.841032</v>
      </c>
      <c r="AC63" s="9">
        <f t="shared" si="24"/>
        <v>6760004095.4834194</v>
      </c>
      <c r="AD63" s="9">
        <f t="shared" si="24"/>
        <v>9821302576.8192329</v>
      </c>
      <c r="AE63" s="9">
        <f t="shared" si="24"/>
        <v>14168723535.658752</v>
      </c>
      <c r="AF63" s="9">
        <f t="shared" si="24"/>
        <v>19987283566.176468</v>
      </c>
      <c r="AG63" s="9">
        <f t="shared" si="24"/>
        <v>27851153821.867439</v>
      </c>
      <c r="AH63" s="9">
        <f t="shared" si="24"/>
        <v>37849410911.145294</v>
      </c>
      <c r="AI63" s="9">
        <f t="shared" si="24"/>
        <v>50480711693.235527</v>
      </c>
      <c r="AJ63" s="9">
        <f t="shared" si="24"/>
        <v>66065814553.097984</v>
      </c>
      <c r="AK63" s="9">
        <f t="shared" si="24"/>
        <v>84478766563.908218</v>
      </c>
      <c r="AL63" s="9">
        <f t="shared" si="24"/>
        <v>105818732814.56422</v>
      </c>
      <c r="AM63" s="9">
        <f t="shared" si="24"/>
        <v>129586691662.00352</v>
      </c>
      <c r="AN63" s="9">
        <f t="shared" si="24"/>
        <v>155160453252.48956</v>
      </c>
      <c r="AO63" s="9">
        <f t="shared" si="24"/>
        <v>181484262243.16586</v>
      </c>
      <c r="AP63" s="9">
        <f t="shared" si="24"/>
        <v>208326133299.08932</v>
      </c>
      <c r="AQ63" s="9">
        <f t="shared" si="24"/>
        <v>234985643834.30972</v>
      </c>
      <c r="AR63" s="9">
        <f t="shared" si="24"/>
        <v>260498399382.56653</v>
      </c>
      <c r="AS63" s="9">
        <f t="shared" si="24"/>
        <v>284642929343.26318</v>
      </c>
      <c r="AT63" s="9">
        <f t="shared" si="24"/>
        <v>306837716662.41211</v>
      </c>
      <c r="AU63" s="9">
        <f t="shared" si="24"/>
        <v>326855278489.40271</v>
      </c>
      <c r="AV63" s="9">
        <f t="shared" si="24"/>
        <v>344411263461.90668</v>
      </c>
      <c r="AW63" s="9">
        <f t="shared" si="24"/>
        <v>359714893902.97876</v>
      </c>
      <c r="AX63" s="9">
        <f t="shared" si="24"/>
        <v>372940265491.27466</v>
      </c>
      <c r="AY63" s="9">
        <f t="shared" si="24"/>
        <v>384223026860.51221</v>
      </c>
      <c r="AZ63" s="9">
        <f t="shared" si="24"/>
        <v>393724169743.82837</v>
      </c>
      <c r="BA63" s="9">
        <f t="shared" si="24"/>
        <v>401830372489.68518</v>
      </c>
      <c r="BB63" s="9" t="e">
        <f t="shared" si="24"/>
        <v>#N/A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$B$4&amp;" Deaths Cum"</f>
        <v>Switzerland Deaths Cum</v>
      </c>
      <c r="C68">
        <f t="shared" ref="C68:AH68" si="30">INDEX(_Death_Data,MATCH($B$4,_Death_Country,0),MATCH(C$54,_Death_Day,0))</f>
        <v>0</v>
      </c>
      <c r="D68">
        <f t="shared" si="30"/>
        <v>0</v>
      </c>
      <c r="E68">
        <f t="shared" si="30"/>
        <v>0</v>
      </c>
      <c r="F68">
        <f t="shared" si="30"/>
        <v>0</v>
      </c>
      <c r="G68">
        <f t="shared" si="30"/>
        <v>1</v>
      </c>
      <c r="H68">
        <f t="shared" si="30"/>
        <v>1</v>
      </c>
      <c r="I68">
        <f t="shared" si="30"/>
        <v>1</v>
      </c>
      <c r="J68">
        <f t="shared" si="30"/>
        <v>2</v>
      </c>
      <c r="K68">
        <f t="shared" si="30"/>
        <v>2</v>
      </c>
      <c r="L68">
        <f t="shared" si="30"/>
        <v>3</v>
      </c>
      <c r="M68">
        <f t="shared" si="30"/>
        <v>4</v>
      </c>
      <c r="N68">
        <f t="shared" si="30"/>
        <v>4</v>
      </c>
      <c r="O68">
        <f t="shared" si="30"/>
        <v>11</v>
      </c>
      <c r="P68">
        <f t="shared" si="30"/>
        <v>13</v>
      </c>
      <c r="Q68">
        <f t="shared" si="30"/>
        <v>14</v>
      </c>
      <c r="R68">
        <f t="shared" si="30"/>
        <v>14</v>
      </c>
      <c r="S68">
        <f t="shared" si="30"/>
        <v>27</v>
      </c>
      <c r="T68">
        <f t="shared" si="30"/>
        <v>28</v>
      </c>
      <c r="U68">
        <f t="shared" si="30"/>
        <v>41</v>
      </c>
      <c r="V68">
        <f t="shared" si="30"/>
        <v>54</v>
      </c>
      <c r="W68">
        <f t="shared" si="30"/>
        <v>75</v>
      </c>
      <c r="X68">
        <f t="shared" si="30"/>
        <v>98</v>
      </c>
      <c r="Y68">
        <f t="shared" si="30"/>
        <v>120</v>
      </c>
      <c r="Z68">
        <f t="shared" si="30"/>
        <v>122</v>
      </c>
      <c r="AA68">
        <f t="shared" si="30"/>
        <v>153</v>
      </c>
      <c r="AB68">
        <f t="shared" si="30"/>
        <v>191</v>
      </c>
      <c r="AC68">
        <f t="shared" si="30"/>
        <v>231</v>
      </c>
      <c r="AD68">
        <f t="shared" si="30"/>
        <v>264</v>
      </c>
      <c r="AE68">
        <f t="shared" si="30"/>
        <v>300</v>
      </c>
      <c r="AF68">
        <f t="shared" si="30"/>
        <v>359</v>
      </c>
      <c r="AG68">
        <f t="shared" si="30"/>
        <v>433</v>
      </c>
      <c r="AH68">
        <f t="shared" si="30"/>
        <v>488</v>
      </c>
      <c r="AI68">
        <f t="shared" ref="AI68:BN68" si="31">INDEX(_Death_Data,MATCH($B$4,_Death_Country,0),MATCH(AI$54,_Death_Day,0))</f>
        <v>536</v>
      </c>
      <c r="AJ68">
        <f t="shared" si="31"/>
        <v>591</v>
      </c>
      <c r="AK68">
        <f t="shared" si="31"/>
        <v>666</v>
      </c>
      <c r="AL68">
        <f t="shared" si="31"/>
        <v>715</v>
      </c>
      <c r="AM68">
        <f t="shared" si="31"/>
        <v>765</v>
      </c>
      <c r="AN68">
        <f t="shared" si="31"/>
        <v>821</v>
      </c>
      <c r="AO68">
        <f t="shared" si="31"/>
        <v>895</v>
      </c>
      <c r="AP68">
        <f t="shared" si="31"/>
        <v>948</v>
      </c>
      <c r="AQ68">
        <f t="shared" si="31"/>
        <v>1002</v>
      </c>
      <c r="AR68">
        <f t="shared" si="31"/>
        <v>1036</v>
      </c>
      <c r="AS68">
        <f t="shared" si="31"/>
        <v>1106</v>
      </c>
      <c r="AT68">
        <f t="shared" si="31"/>
        <v>1138</v>
      </c>
      <c r="AU68">
        <f t="shared" si="31"/>
        <v>1174</v>
      </c>
      <c r="AV68">
        <f t="shared" si="31"/>
        <v>1239</v>
      </c>
      <c r="AW68">
        <f t="shared" si="31"/>
        <v>1281</v>
      </c>
      <c r="AX68">
        <f t="shared" si="31"/>
        <v>1327</v>
      </c>
      <c r="AY68">
        <f t="shared" si="31"/>
        <v>1368</v>
      </c>
      <c r="AZ68">
        <f t="shared" si="31"/>
        <v>1393</v>
      </c>
      <c r="BA68">
        <f t="shared" si="31"/>
        <v>1429</v>
      </c>
      <c r="BB68" t="e">
        <f t="shared" si="31"/>
        <v>#N/A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INDEX(_Death_Data,MATCH($B$4,_Death_Country,0),MATCH(BO$54,_Death_Day,0))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INDEX(_Death_Data,MATCH($B$4,_Death_Country,0),MATCH(CU$54,_Death_Day,0))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$B$4&amp;" Deaths Day"</f>
        <v>Switzerland Deaths Day</v>
      </c>
      <c r="D69">
        <f>IF(D68&gt;C68,D68-C68,0)</f>
        <v>0</v>
      </c>
      <c r="E69">
        <f t="shared" ref="E69:BP69" si="34">IF(E68&gt;D68,E68-D68,0)</f>
        <v>0</v>
      </c>
      <c r="F69">
        <f t="shared" si="34"/>
        <v>0</v>
      </c>
      <c r="G69">
        <f t="shared" si="34"/>
        <v>1</v>
      </c>
      <c r="H69">
        <f t="shared" si="34"/>
        <v>0</v>
      </c>
      <c r="I69">
        <f t="shared" si="34"/>
        <v>0</v>
      </c>
      <c r="J69">
        <f t="shared" si="34"/>
        <v>1</v>
      </c>
      <c r="K69">
        <f t="shared" si="34"/>
        <v>0</v>
      </c>
      <c r="L69">
        <f t="shared" si="34"/>
        <v>1</v>
      </c>
      <c r="M69">
        <f t="shared" si="34"/>
        <v>1</v>
      </c>
      <c r="N69">
        <f t="shared" si="34"/>
        <v>0</v>
      </c>
      <c r="O69">
        <f t="shared" si="34"/>
        <v>7</v>
      </c>
      <c r="P69">
        <f t="shared" si="34"/>
        <v>2</v>
      </c>
      <c r="Q69">
        <f t="shared" si="34"/>
        <v>1</v>
      </c>
      <c r="R69">
        <f t="shared" si="34"/>
        <v>0</v>
      </c>
      <c r="S69">
        <f t="shared" si="34"/>
        <v>13</v>
      </c>
      <c r="T69">
        <f t="shared" si="34"/>
        <v>1</v>
      </c>
      <c r="U69">
        <f t="shared" si="34"/>
        <v>13</v>
      </c>
      <c r="V69">
        <f t="shared" si="34"/>
        <v>13</v>
      </c>
      <c r="W69">
        <f t="shared" si="34"/>
        <v>21</v>
      </c>
      <c r="X69">
        <f t="shared" si="34"/>
        <v>23</v>
      </c>
      <c r="Y69">
        <f t="shared" si="34"/>
        <v>22</v>
      </c>
      <c r="Z69">
        <f t="shared" si="34"/>
        <v>2</v>
      </c>
      <c r="AA69">
        <f t="shared" si="34"/>
        <v>31</v>
      </c>
      <c r="AB69">
        <f t="shared" si="34"/>
        <v>38</v>
      </c>
      <c r="AC69">
        <f t="shared" si="34"/>
        <v>40</v>
      </c>
      <c r="AD69">
        <f t="shared" si="34"/>
        <v>33</v>
      </c>
      <c r="AE69">
        <f t="shared" si="34"/>
        <v>36</v>
      </c>
      <c r="AF69">
        <f t="shared" si="34"/>
        <v>59</v>
      </c>
      <c r="AG69">
        <f t="shared" si="34"/>
        <v>74</v>
      </c>
      <c r="AH69">
        <f t="shared" si="34"/>
        <v>55</v>
      </c>
      <c r="AI69">
        <f t="shared" si="34"/>
        <v>48</v>
      </c>
      <c r="AJ69">
        <f t="shared" si="34"/>
        <v>55</v>
      </c>
      <c r="AK69">
        <f t="shared" si="34"/>
        <v>75</v>
      </c>
      <c r="AL69">
        <f t="shared" si="34"/>
        <v>49</v>
      </c>
      <c r="AM69">
        <f t="shared" si="34"/>
        <v>50</v>
      </c>
      <c r="AN69">
        <f t="shared" si="34"/>
        <v>56</v>
      </c>
      <c r="AO69">
        <f t="shared" si="34"/>
        <v>74</v>
      </c>
      <c r="AP69">
        <f t="shared" si="34"/>
        <v>53</v>
      </c>
      <c r="AQ69">
        <f t="shared" si="34"/>
        <v>54</v>
      </c>
      <c r="AR69">
        <f t="shared" si="34"/>
        <v>34</v>
      </c>
      <c r="AS69">
        <f t="shared" si="34"/>
        <v>70</v>
      </c>
      <c r="AT69">
        <f t="shared" si="34"/>
        <v>32</v>
      </c>
      <c r="AU69">
        <f t="shared" si="34"/>
        <v>36</v>
      </c>
      <c r="AV69">
        <f t="shared" si="34"/>
        <v>65</v>
      </c>
      <c r="AW69">
        <f t="shared" si="34"/>
        <v>42</v>
      </c>
      <c r="AX69">
        <f t="shared" si="34"/>
        <v>46</v>
      </c>
      <c r="AY69">
        <f t="shared" si="34"/>
        <v>41</v>
      </c>
      <c r="AZ69">
        <f t="shared" si="34"/>
        <v>25</v>
      </c>
      <c r="BA69">
        <f t="shared" si="34"/>
        <v>36</v>
      </c>
      <c r="BB69" t="e">
        <f t="shared" si="34"/>
        <v>#N/A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0</v>
      </c>
      <c r="J70" s="13">
        <f t="shared" ref="J70:BU70" si="37">IF(J69&lt;&gt;0,SUM(D69:J69)/7,0)</f>
        <v>0.2857142857142857</v>
      </c>
      <c r="K70" s="13">
        <f t="shared" si="37"/>
        <v>0</v>
      </c>
      <c r="L70" s="13">
        <f t="shared" si="37"/>
        <v>0.42857142857142855</v>
      </c>
      <c r="M70" s="13">
        <f t="shared" si="37"/>
        <v>0.5714285714285714</v>
      </c>
      <c r="N70" s="13">
        <f t="shared" si="37"/>
        <v>0</v>
      </c>
      <c r="O70" s="13">
        <f t="shared" si="37"/>
        <v>1.4285714285714286</v>
      </c>
      <c r="P70" s="13">
        <f t="shared" si="37"/>
        <v>1.7142857142857142</v>
      </c>
      <c r="Q70" s="13">
        <f t="shared" si="37"/>
        <v>1.7142857142857142</v>
      </c>
      <c r="R70" s="13">
        <f t="shared" si="37"/>
        <v>0</v>
      </c>
      <c r="S70" s="13">
        <f t="shared" si="37"/>
        <v>3.4285714285714284</v>
      </c>
      <c r="T70" s="13">
        <f t="shared" si="37"/>
        <v>3.4285714285714284</v>
      </c>
      <c r="U70" s="13">
        <f t="shared" si="37"/>
        <v>5.2857142857142856</v>
      </c>
      <c r="V70" s="13">
        <f t="shared" si="37"/>
        <v>6.1428571428571432</v>
      </c>
      <c r="W70" s="13">
        <f t="shared" si="37"/>
        <v>8.8571428571428577</v>
      </c>
      <c r="X70" s="13">
        <f t="shared" si="37"/>
        <v>12</v>
      </c>
      <c r="Y70" s="13">
        <f t="shared" si="37"/>
        <v>15.142857142857142</v>
      </c>
      <c r="Z70" s="13">
        <f t="shared" si="37"/>
        <v>13.571428571428571</v>
      </c>
      <c r="AA70" s="13">
        <f t="shared" si="37"/>
        <v>17.857142857142858</v>
      </c>
      <c r="AB70" s="13">
        <f t="shared" si="37"/>
        <v>21.428571428571427</v>
      </c>
      <c r="AC70" s="13">
        <f t="shared" si="37"/>
        <v>25.285714285714285</v>
      </c>
      <c r="AD70" s="13">
        <f t="shared" si="37"/>
        <v>27</v>
      </c>
      <c r="AE70" s="13">
        <f t="shared" si="37"/>
        <v>28.857142857142858</v>
      </c>
      <c r="AF70" s="13">
        <f t="shared" si="37"/>
        <v>34.142857142857146</v>
      </c>
      <c r="AG70" s="13">
        <f t="shared" si="37"/>
        <v>44.428571428571431</v>
      </c>
      <c r="AH70" s="13">
        <f t="shared" si="37"/>
        <v>47.857142857142854</v>
      </c>
      <c r="AI70" s="13">
        <f t="shared" si="37"/>
        <v>49.285714285714285</v>
      </c>
      <c r="AJ70" s="13">
        <f t="shared" si="37"/>
        <v>51.428571428571431</v>
      </c>
      <c r="AK70" s="13">
        <f t="shared" si="37"/>
        <v>57.428571428571431</v>
      </c>
      <c r="AL70" s="13">
        <f t="shared" si="37"/>
        <v>59.285714285714285</v>
      </c>
      <c r="AM70" s="13">
        <f t="shared" si="37"/>
        <v>58</v>
      </c>
      <c r="AN70" s="13">
        <f t="shared" si="37"/>
        <v>55.428571428571431</v>
      </c>
      <c r="AO70" s="13">
        <f t="shared" si="37"/>
        <v>58.142857142857146</v>
      </c>
      <c r="AP70" s="13">
        <f t="shared" si="37"/>
        <v>58.857142857142854</v>
      </c>
      <c r="AQ70" s="13">
        <f t="shared" si="37"/>
        <v>58.714285714285715</v>
      </c>
      <c r="AR70" s="13">
        <f t="shared" si="37"/>
        <v>52.857142857142854</v>
      </c>
      <c r="AS70" s="13">
        <f t="shared" si="37"/>
        <v>55.857142857142854</v>
      </c>
      <c r="AT70" s="13">
        <f t="shared" si="37"/>
        <v>53.285714285714285</v>
      </c>
      <c r="AU70" s="13">
        <f t="shared" si="37"/>
        <v>50.428571428571431</v>
      </c>
      <c r="AV70" s="13">
        <f t="shared" si="37"/>
        <v>49.142857142857146</v>
      </c>
      <c r="AW70" s="13">
        <f t="shared" si="37"/>
        <v>47.571428571428569</v>
      </c>
      <c r="AX70" s="13">
        <f t="shared" si="37"/>
        <v>46.428571428571431</v>
      </c>
      <c r="AY70" s="13">
        <f t="shared" si="37"/>
        <v>47.428571428571431</v>
      </c>
      <c r="AZ70" s="13">
        <f t="shared" si="37"/>
        <v>41</v>
      </c>
      <c r="BA70" s="13">
        <f t="shared" si="37"/>
        <v>41.571428571428569</v>
      </c>
      <c r="BB70" s="13" t="e">
        <f t="shared" si="37"/>
        <v>#N/A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$B$4&amp;" Deaths Growth against cum last 7 days"</f>
        <v>Switzerland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 t="e">
        <f t="shared" si="39"/>
        <v>#N/A</v>
      </c>
      <c r="M71" s="14" t="e">
        <f t="shared" si="39"/>
        <v>#N/A</v>
      </c>
      <c r="N71" s="14">
        <f t="shared" si="39"/>
        <v>0.21901365420447538</v>
      </c>
      <c r="O71" s="14">
        <f t="shared" si="39"/>
        <v>0.40854388842869938</v>
      </c>
      <c r="P71" s="14">
        <f t="shared" si="39"/>
        <v>0.44256291944297765</v>
      </c>
      <c r="Q71" s="14">
        <f t="shared" si="39"/>
        <v>0.32046924775612373</v>
      </c>
      <c r="R71" s="14">
        <f t="shared" si="39"/>
        <v>0.32046924775612373</v>
      </c>
      <c r="S71" s="14">
        <f t="shared" si="39"/>
        <v>0.36873810664220175</v>
      </c>
      <c r="T71" s="14">
        <f t="shared" si="39"/>
        <v>0.32046924775612373</v>
      </c>
      <c r="U71" s="14">
        <f t="shared" si="39"/>
        <v>0.394405617255839</v>
      </c>
      <c r="V71" s="14">
        <f t="shared" si="39"/>
        <v>0.25520436034089733</v>
      </c>
      <c r="W71" s="14">
        <f t="shared" si="39"/>
        <v>0.28449119076408769</v>
      </c>
      <c r="X71" s="14">
        <f t="shared" si="39"/>
        <v>0.32046924775612373</v>
      </c>
      <c r="Y71" s="14">
        <f t="shared" si="39"/>
        <v>0.35923114031563719</v>
      </c>
      <c r="Z71" s="14">
        <f t="shared" si="39"/>
        <v>0.24042601695755828</v>
      </c>
      <c r="AA71" s="14">
        <f t="shared" si="39"/>
        <v>0.27456478218344338</v>
      </c>
      <c r="AB71" s="14">
        <f t="shared" si="39"/>
        <v>0.24584558011342894</v>
      </c>
      <c r="AC71" s="14">
        <f t="shared" si="39"/>
        <v>0.23076186560617939</v>
      </c>
      <c r="AD71" s="14">
        <f t="shared" si="39"/>
        <v>0.19695417348927946</v>
      </c>
      <c r="AE71" s="14">
        <f t="shared" si="39"/>
        <v>0.17331222850700434</v>
      </c>
      <c r="AF71" s="14">
        <f t="shared" si="39"/>
        <v>0.16946600085897212</v>
      </c>
      <c r="AG71" s="14">
        <f t="shared" si="39"/>
        <v>0.19836667583609513</v>
      </c>
      <c r="AH71" s="14">
        <f t="shared" si="39"/>
        <v>0.18021518673835901</v>
      </c>
      <c r="AI71" s="14">
        <f t="shared" si="39"/>
        <v>0.15882745140864252</v>
      </c>
      <c r="AJ71" s="14">
        <f t="shared" si="39"/>
        <v>0.14362124446605495</v>
      </c>
      <c r="AK71" s="14">
        <f t="shared" si="39"/>
        <v>0.14132687342359618</v>
      </c>
      <c r="AL71" s="14">
        <f t="shared" si="39"/>
        <v>0.13209674316716491</v>
      </c>
      <c r="AM71" s="14">
        <f t="shared" si="39"/>
        <v>0.11413582951587253</v>
      </c>
      <c r="AN71" s="14">
        <f t="shared" si="39"/>
        <v>9.5704912260367703E-2</v>
      </c>
      <c r="AO71" s="14">
        <f t="shared" si="39"/>
        <v>9.0508438291250881E-2</v>
      </c>
      <c r="AP71" s="14">
        <f t="shared" si="39"/>
        <v>8.4869874800425738E-2</v>
      </c>
      <c r="AQ71" s="14">
        <f t="shared" si="39"/>
        <v>7.8336535871849522E-2</v>
      </c>
      <c r="AR71" s="14">
        <f t="shared" si="39"/>
        <v>6.5153547271986412E-2</v>
      </c>
      <c r="AS71" s="14">
        <f t="shared" si="39"/>
        <v>6.4300227598183435E-2</v>
      </c>
      <c r="AT71" s="14">
        <f t="shared" si="39"/>
        <v>5.8376329017080231E-2</v>
      </c>
      <c r="AU71" s="14">
        <f t="shared" si="39"/>
        <v>5.2420446774216645E-2</v>
      </c>
      <c r="AV71" s="14">
        <f t="shared" si="39"/>
        <v>4.7558594846460744E-2</v>
      </c>
      <c r="AW71" s="14">
        <f t="shared" si="39"/>
        <v>4.3944128616363987E-2</v>
      </c>
      <c r="AX71" s="14">
        <f t="shared" si="39"/>
        <v>4.09479847985732E-2</v>
      </c>
      <c r="AY71" s="14">
        <f t="shared" si="39"/>
        <v>4.0510866949888369E-2</v>
      </c>
      <c r="AZ71" s="14">
        <f t="shared" si="39"/>
        <v>3.350769085130656E-2</v>
      </c>
      <c r="BA71" s="14">
        <f t="shared" si="39"/>
        <v>3.3063787104519626E-2</v>
      </c>
      <c r="BB71" s="14" t="e">
        <f t="shared" si="39"/>
        <v>#N/A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1.4285714285714286</v>
      </c>
      <c r="R72" s="3">
        <f t="shared" ref="R72:CC72" si="41">IF(R68&lt;&gt;0,(SUM(L69:R69)-SUM(E69:K69))/7,0)</f>
        <v>1.4285714285714286</v>
      </c>
      <c r="S72" s="3">
        <f t="shared" si="41"/>
        <v>3</v>
      </c>
      <c r="T72" s="3">
        <f t="shared" si="41"/>
        <v>2.8571428571428572</v>
      </c>
      <c r="U72" s="3">
        <f t="shared" si="41"/>
        <v>4.8571428571428568</v>
      </c>
      <c r="V72" s="3">
        <f t="shared" si="41"/>
        <v>4.7142857142857144</v>
      </c>
      <c r="W72" s="3">
        <f t="shared" si="41"/>
        <v>7.1428571428571432</v>
      </c>
      <c r="X72" s="3">
        <f t="shared" si="41"/>
        <v>10.285714285714286</v>
      </c>
      <c r="Y72" s="3">
        <f t="shared" si="41"/>
        <v>13.428571428571429</v>
      </c>
      <c r="Z72" s="3">
        <f t="shared" si="41"/>
        <v>10.142857142857142</v>
      </c>
      <c r="AA72" s="3">
        <f t="shared" si="41"/>
        <v>14.428571428571429</v>
      </c>
      <c r="AB72" s="3">
        <f t="shared" si="41"/>
        <v>16.142857142857142</v>
      </c>
      <c r="AC72" s="3">
        <f t="shared" si="41"/>
        <v>19.142857142857142</v>
      </c>
      <c r="AD72" s="3">
        <f t="shared" si="41"/>
        <v>18.142857142857142</v>
      </c>
      <c r="AE72" s="3">
        <f t="shared" si="41"/>
        <v>16.857142857142858</v>
      </c>
      <c r="AF72" s="3">
        <f t="shared" si="41"/>
        <v>19</v>
      </c>
      <c r="AG72" s="3">
        <f t="shared" si="41"/>
        <v>30.857142857142858</v>
      </c>
      <c r="AH72" s="3">
        <f t="shared" si="41"/>
        <v>30</v>
      </c>
      <c r="AI72" s="3">
        <f t="shared" si="41"/>
        <v>27.857142857142858</v>
      </c>
      <c r="AJ72" s="3">
        <f t="shared" si="41"/>
        <v>26.142857142857142</v>
      </c>
      <c r="AK72" s="3">
        <f t="shared" si="41"/>
        <v>30.428571428571427</v>
      </c>
      <c r="AL72" s="3">
        <f t="shared" si="41"/>
        <v>30.428571428571427</v>
      </c>
      <c r="AM72" s="3">
        <f t="shared" si="41"/>
        <v>23.857142857142858</v>
      </c>
      <c r="AN72" s="3">
        <f t="shared" si="41"/>
        <v>11</v>
      </c>
      <c r="AO72" s="3">
        <f t="shared" si="41"/>
        <v>10.285714285714286</v>
      </c>
      <c r="AP72" s="3">
        <f t="shared" si="41"/>
        <v>9.5714285714285712</v>
      </c>
      <c r="AQ72" s="3">
        <f t="shared" si="41"/>
        <v>7.2857142857142856</v>
      </c>
      <c r="AR72" s="3">
        <f t="shared" si="41"/>
        <v>-4.5714285714285712</v>
      </c>
      <c r="AS72" s="3">
        <f t="shared" si="41"/>
        <v>-3.4285714285714284</v>
      </c>
      <c r="AT72" s="3">
        <f t="shared" si="41"/>
        <v>-4.7142857142857144</v>
      </c>
      <c r="AU72" s="3">
        <f t="shared" si="41"/>
        <v>-5</v>
      </c>
      <c r="AV72" s="3">
        <f t="shared" si="41"/>
        <v>-9</v>
      </c>
      <c r="AW72" s="3">
        <f t="shared" si="41"/>
        <v>-11.285714285714286</v>
      </c>
      <c r="AX72" s="3">
        <f t="shared" si="41"/>
        <v>-12.285714285714286</v>
      </c>
      <c r="AY72" s="3">
        <f t="shared" si="41"/>
        <v>-5.4285714285714288</v>
      </c>
      <c r="AZ72" s="3">
        <f t="shared" si="41"/>
        <v>-14.857142857142858</v>
      </c>
      <c r="BA72" s="3">
        <f t="shared" si="41"/>
        <v>-11.714285714285714</v>
      </c>
      <c r="BB72" s="3" t="e">
        <f t="shared" si="41"/>
        <v>#N/A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5</v>
      </c>
      <c r="R73" s="14">
        <f t="shared" ref="R73:CC73" si="43">IF(K69&lt;&gt;0,SUM(L69:R69)/SUM(E69:K69)-1,0)</f>
        <v>0</v>
      </c>
      <c r="S73" s="14">
        <f t="shared" si="43"/>
        <v>7</v>
      </c>
      <c r="T73" s="14">
        <f t="shared" si="43"/>
        <v>5</v>
      </c>
      <c r="U73" s="14">
        <f t="shared" si="43"/>
        <v>0</v>
      </c>
      <c r="V73" s="14">
        <f t="shared" si="43"/>
        <v>3.3</v>
      </c>
      <c r="W73" s="14">
        <f t="shared" si="43"/>
        <v>4.166666666666667</v>
      </c>
      <c r="X73" s="14">
        <f t="shared" si="43"/>
        <v>6</v>
      </c>
      <c r="Y73" s="14">
        <f t="shared" si="43"/>
        <v>0</v>
      </c>
      <c r="Z73" s="14">
        <f t="shared" si="43"/>
        <v>2.9583333333333335</v>
      </c>
      <c r="AA73" s="14">
        <f t="shared" si="43"/>
        <v>4.208333333333333</v>
      </c>
      <c r="AB73" s="14">
        <f t="shared" si="43"/>
        <v>3.0540540540540544</v>
      </c>
      <c r="AC73" s="14">
        <f t="shared" si="43"/>
        <v>3.1162790697674421</v>
      </c>
      <c r="AD73" s="14">
        <f t="shared" si="43"/>
        <v>2.0483870967741935</v>
      </c>
      <c r="AE73" s="14">
        <f t="shared" si="43"/>
        <v>1.4047619047619047</v>
      </c>
      <c r="AF73" s="14">
        <f t="shared" si="43"/>
        <v>1.2547169811320753</v>
      </c>
      <c r="AG73" s="14">
        <f t="shared" si="43"/>
        <v>2.2736842105263158</v>
      </c>
      <c r="AH73" s="14">
        <f t="shared" si="43"/>
        <v>1.6800000000000002</v>
      </c>
      <c r="AI73" s="14">
        <f t="shared" si="43"/>
        <v>1.2999999999999998</v>
      </c>
      <c r="AJ73" s="14">
        <f t="shared" si="43"/>
        <v>1.0338983050847457</v>
      </c>
      <c r="AK73" s="14">
        <f t="shared" si="43"/>
        <v>1.126984126984127</v>
      </c>
      <c r="AL73" s="14">
        <f t="shared" si="43"/>
        <v>1.0544554455445545</v>
      </c>
      <c r="AM73" s="14">
        <f t="shared" si="43"/>
        <v>0.69874476987447709</v>
      </c>
      <c r="AN73" s="14">
        <f t="shared" si="43"/>
        <v>0.247588424437299</v>
      </c>
      <c r="AO73" s="14">
        <f t="shared" si="43"/>
        <v>0.21492537313432836</v>
      </c>
      <c r="AP73" s="14">
        <f t="shared" si="43"/>
        <v>0.1942028985507247</v>
      </c>
      <c r="AQ73" s="14">
        <f t="shared" si="43"/>
        <v>0.14166666666666661</v>
      </c>
      <c r="AR73" s="14">
        <f t="shared" si="43"/>
        <v>-7.9601990049751215E-2</v>
      </c>
      <c r="AS73" s="14">
        <f t="shared" si="43"/>
        <v>-5.7831325301204828E-2</v>
      </c>
      <c r="AT73" s="14">
        <f t="shared" si="43"/>
        <v>-8.1280788177339858E-2</v>
      </c>
      <c r="AU73" s="14">
        <f t="shared" si="43"/>
        <v>-9.0206185567010322E-2</v>
      </c>
      <c r="AV73" s="14">
        <f t="shared" si="43"/>
        <v>-0.15479115479115479</v>
      </c>
      <c r="AW73" s="14">
        <f t="shared" si="43"/>
        <v>-0.19174757281553401</v>
      </c>
      <c r="AX73" s="14">
        <f t="shared" si="43"/>
        <v>-0.20924574209245739</v>
      </c>
      <c r="AY73" s="14">
        <f t="shared" si="43"/>
        <v>-0.10270270270270265</v>
      </c>
      <c r="AZ73" s="14">
        <f t="shared" si="43"/>
        <v>-0.26598465473145783</v>
      </c>
      <c r="BA73" s="14">
        <f t="shared" si="43"/>
        <v>-0.21983914209115285</v>
      </c>
      <c r="BB73" s="14" t="e">
        <f t="shared" si="43"/>
        <v>#N/A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$C$4&amp;" Infections Cumulated"</f>
        <v>Austria Infections Cumulated</v>
      </c>
      <c r="C81">
        <f t="shared" ref="C81:AH81" si="54">INDEX(_Inf_Data,MATCH($C$4,_Inf_Country,0),MATCH(C$54,_Inf_Day,0))</f>
        <v>14</v>
      </c>
      <c r="D81">
        <f t="shared" si="54"/>
        <v>18</v>
      </c>
      <c r="E81">
        <f t="shared" si="54"/>
        <v>21</v>
      </c>
      <c r="F81">
        <f t="shared" si="54"/>
        <v>29</v>
      </c>
      <c r="G81">
        <f t="shared" si="54"/>
        <v>41</v>
      </c>
      <c r="H81">
        <f t="shared" si="54"/>
        <v>55</v>
      </c>
      <c r="I81">
        <f t="shared" si="54"/>
        <v>79</v>
      </c>
      <c r="J81">
        <f t="shared" si="54"/>
        <v>104</v>
      </c>
      <c r="K81">
        <f t="shared" si="54"/>
        <v>131</v>
      </c>
      <c r="L81">
        <f t="shared" si="54"/>
        <v>182</v>
      </c>
      <c r="M81">
        <f t="shared" si="54"/>
        <v>246</v>
      </c>
      <c r="N81">
        <f t="shared" si="54"/>
        <v>302</v>
      </c>
      <c r="O81">
        <f t="shared" si="54"/>
        <v>504</v>
      </c>
      <c r="P81">
        <f t="shared" si="54"/>
        <v>655</v>
      </c>
      <c r="Q81">
        <f t="shared" si="54"/>
        <v>860</v>
      </c>
      <c r="R81">
        <f t="shared" si="54"/>
        <v>1018</v>
      </c>
      <c r="S81">
        <f t="shared" si="54"/>
        <v>1332</v>
      </c>
      <c r="T81">
        <f t="shared" si="54"/>
        <v>1646</v>
      </c>
      <c r="U81">
        <f t="shared" si="54"/>
        <v>2013</v>
      </c>
      <c r="V81">
        <f t="shared" si="54"/>
        <v>2388</v>
      </c>
      <c r="W81">
        <f t="shared" si="54"/>
        <v>2814</v>
      </c>
      <c r="X81">
        <f t="shared" si="54"/>
        <v>3582</v>
      </c>
      <c r="Y81">
        <f t="shared" si="54"/>
        <v>4474</v>
      </c>
      <c r="Z81">
        <f t="shared" si="54"/>
        <v>5283</v>
      </c>
      <c r="AA81">
        <f t="shared" si="54"/>
        <v>5588</v>
      </c>
      <c r="AB81">
        <f t="shared" si="54"/>
        <v>6909</v>
      </c>
      <c r="AC81">
        <f t="shared" si="54"/>
        <v>7657</v>
      </c>
      <c r="AD81">
        <f t="shared" si="54"/>
        <v>8271</v>
      </c>
      <c r="AE81">
        <f t="shared" si="54"/>
        <v>8788</v>
      </c>
      <c r="AF81">
        <f t="shared" si="54"/>
        <v>9618</v>
      </c>
      <c r="AG81">
        <f t="shared" si="54"/>
        <v>10180</v>
      </c>
      <c r="AH81">
        <f t="shared" si="54"/>
        <v>10711</v>
      </c>
      <c r="AI81">
        <f t="shared" ref="AI81:BN81" si="55">INDEX(_Inf_Data,MATCH($C$4,_Inf_Country,0),MATCH(AI$54,_Inf_Day,0))</f>
        <v>11129</v>
      </c>
      <c r="AJ81">
        <f t="shared" si="55"/>
        <v>11524</v>
      </c>
      <c r="AK81">
        <f t="shared" si="55"/>
        <v>11781</v>
      </c>
      <c r="AL81">
        <f t="shared" si="55"/>
        <v>12051</v>
      </c>
      <c r="AM81">
        <f t="shared" si="55"/>
        <v>12297</v>
      </c>
      <c r="AN81">
        <f t="shared" si="55"/>
        <v>12639</v>
      </c>
      <c r="AO81">
        <f t="shared" si="55"/>
        <v>12942</v>
      </c>
      <c r="AP81">
        <f t="shared" si="55"/>
        <v>13244</v>
      </c>
      <c r="AQ81">
        <f t="shared" si="55"/>
        <v>13555</v>
      </c>
      <c r="AR81">
        <f t="shared" si="55"/>
        <v>13806</v>
      </c>
      <c r="AS81">
        <f t="shared" si="55"/>
        <v>13945</v>
      </c>
      <c r="AT81">
        <f t="shared" si="55"/>
        <v>14041</v>
      </c>
      <c r="AU81">
        <f t="shared" si="55"/>
        <v>14226</v>
      </c>
      <c r="AV81">
        <f t="shared" si="55"/>
        <v>14336</v>
      </c>
      <c r="AW81">
        <f t="shared" si="55"/>
        <v>14476</v>
      </c>
      <c r="AX81">
        <f t="shared" si="55"/>
        <v>14595</v>
      </c>
      <c r="AY81">
        <f t="shared" si="55"/>
        <v>14671</v>
      </c>
      <c r="AZ81">
        <f t="shared" si="55"/>
        <v>14749</v>
      </c>
      <c r="BA81">
        <f t="shared" si="55"/>
        <v>14795</v>
      </c>
      <c r="BB81" t="e">
        <f t="shared" si="55"/>
        <v>#N/A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INDEX(_Inf_Data,MATCH($C$4,_Inf_Country,0),MATCH(BO$54,_Inf_Day,0))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INDEX(_Inf_Data,MATCH($C$4,_Inf_Country,0),MATCH(CU$54,_Inf_Day,0))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$C$4&amp;" Infections per Day"</f>
        <v>Austria Infections per Day</v>
      </c>
      <c r="D82">
        <f>IF(D81&gt;C81,D81-C81,0)</f>
        <v>4</v>
      </c>
      <c r="E82">
        <f t="shared" ref="E82:BP82" si="58">IF(E81&gt;D81,E81-D81,0)</f>
        <v>3</v>
      </c>
      <c r="F82">
        <f t="shared" si="58"/>
        <v>8</v>
      </c>
      <c r="G82">
        <f t="shared" si="58"/>
        <v>12</v>
      </c>
      <c r="H82">
        <f t="shared" si="58"/>
        <v>14</v>
      </c>
      <c r="I82">
        <f t="shared" si="58"/>
        <v>24</v>
      </c>
      <c r="J82">
        <f t="shared" si="58"/>
        <v>25</v>
      </c>
      <c r="K82">
        <f t="shared" si="58"/>
        <v>27</v>
      </c>
      <c r="L82">
        <f t="shared" si="58"/>
        <v>51</v>
      </c>
      <c r="M82">
        <f t="shared" si="58"/>
        <v>64</v>
      </c>
      <c r="N82">
        <f t="shared" si="58"/>
        <v>56</v>
      </c>
      <c r="O82">
        <f t="shared" si="58"/>
        <v>202</v>
      </c>
      <c r="P82">
        <f t="shared" si="58"/>
        <v>151</v>
      </c>
      <c r="Q82">
        <f t="shared" si="58"/>
        <v>205</v>
      </c>
      <c r="R82">
        <f t="shared" si="58"/>
        <v>158</v>
      </c>
      <c r="S82">
        <f t="shared" si="58"/>
        <v>314</v>
      </c>
      <c r="T82">
        <f t="shared" si="58"/>
        <v>314</v>
      </c>
      <c r="U82">
        <f t="shared" si="58"/>
        <v>367</v>
      </c>
      <c r="V82">
        <f t="shared" si="58"/>
        <v>375</v>
      </c>
      <c r="W82">
        <f t="shared" si="58"/>
        <v>426</v>
      </c>
      <c r="X82">
        <f t="shared" si="58"/>
        <v>768</v>
      </c>
      <c r="Y82">
        <f t="shared" si="58"/>
        <v>892</v>
      </c>
      <c r="Z82">
        <f t="shared" si="58"/>
        <v>809</v>
      </c>
      <c r="AA82">
        <f t="shared" si="58"/>
        <v>305</v>
      </c>
      <c r="AB82">
        <f t="shared" si="58"/>
        <v>1321</v>
      </c>
      <c r="AC82">
        <f t="shared" si="58"/>
        <v>748</v>
      </c>
      <c r="AD82">
        <f t="shared" si="58"/>
        <v>614</v>
      </c>
      <c r="AE82">
        <f t="shared" si="58"/>
        <v>517</v>
      </c>
      <c r="AF82">
        <f t="shared" si="58"/>
        <v>830</v>
      </c>
      <c r="AG82">
        <f t="shared" si="58"/>
        <v>562</v>
      </c>
      <c r="AH82">
        <f t="shared" si="58"/>
        <v>531</v>
      </c>
      <c r="AI82">
        <f t="shared" si="58"/>
        <v>418</v>
      </c>
      <c r="AJ82">
        <f t="shared" si="58"/>
        <v>395</v>
      </c>
      <c r="AK82">
        <f t="shared" si="58"/>
        <v>257</v>
      </c>
      <c r="AL82">
        <f t="shared" si="58"/>
        <v>270</v>
      </c>
      <c r="AM82">
        <f t="shared" si="58"/>
        <v>246</v>
      </c>
      <c r="AN82">
        <f t="shared" si="58"/>
        <v>342</v>
      </c>
      <c r="AO82">
        <f t="shared" si="58"/>
        <v>303</v>
      </c>
      <c r="AP82">
        <f t="shared" si="58"/>
        <v>302</v>
      </c>
      <c r="AQ82">
        <f t="shared" si="58"/>
        <v>311</v>
      </c>
      <c r="AR82">
        <f t="shared" si="58"/>
        <v>251</v>
      </c>
      <c r="AS82">
        <f t="shared" si="58"/>
        <v>139</v>
      </c>
      <c r="AT82">
        <f t="shared" si="58"/>
        <v>96</v>
      </c>
      <c r="AU82">
        <f t="shared" si="58"/>
        <v>185</v>
      </c>
      <c r="AV82">
        <f t="shared" si="58"/>
        <v>110</v>
      </c>
      <c r="AW82">
        <f t="shared" si="58"/>
        <v>140</v>
      </c>
      <c r="AX82">
        <f t="shared" si="58"/>
        <v>119</v>
      </c>
      <c r="AY82">
        <f t="shared" si="58"/>
        <v>76</v>
      </c>
      <c r="AZ82">
        <f t="shared" si="58"/>
        <v>78</v>
      </c>
      <c r="BA82">
        <f t="shared" si="58"/>
        <v>46</v>
      </c>
      <c r="BB82" t="e">
        <f t="shared" si="58"/>
        <v>#N/A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9.2857142857142865</v>
      </c>
      <c r="J83" s="13">
        <f t="shared" ref="J83:BU83" si="61">IF(J82&lt;&gt;0,SUM(D82:J82)/7,"")</f>
        <v>12.857142857142858</v>
      </c>
      <c r="K83" s="13">
        <f t="shared" si="61"/>
        <v>16.142857142857142</v>
      </c>
      <c r="L83" s="13">
        <f t="shared" si="61"/>
        <v>23</v>
      </c>
      <c r="M83" s="13">
        <f t="shared" si="61"/>
        <v>31</v>
      </c>
      <c r="N83" s="13">
        <f t="shared" si="61"/>
        <v>37.285714285714285</v>
      </c>
      <c r="O83" s="13">
        <f t="shared" si="61"/>
        <v>64.142857142857139</v>
      </c>
      <c r="P83" s="13">
        <f t="shared" si="61"/>
        <v>82.285714285714292</v>
      </c>
      <c r="Q83" s="13">
        <f t="shared" si="61"/>
        <v>108</v>
      </c>
      <c r="R83" s="13">
        <f t="shared" si="61"/>
        <v>126.71428571428571</v>
      </c>
      <c r="S83" s="13">
        <f t="shared" si="61"/>
        <v>164.28571428571428</v>
      </c>
      <c r="T83" s="13">
        <f t="shared" si="61"/>
        <v>200</v>
      </c>
      <c r="U83" s="13">
        <f t="shared" si="61"/>
        <v>244.42857142857142</v>
      </c>
      <c r="V83" s="13">
        <f t="shared" si="61"/>
        <v>269.14285714285717</v>
      </c>
      <c r="W83" s="13">
        <f t="shared" si="61"/>
        <v>308.42857142857144</v>
      </c>
      <c r="X83" s="13">
        <f t="shared" si="61"/>
        <v>388.85714285714283</v>
      </c>
      <c r="Y83" s="13">
        <f t="shared" si="61"/>
        <v>493.71428571428572</v>
      </c>
      <c r="Z83" s="13">
        <f t="shared" si="61"/>
        <v>564.42857142857144</v>
      </c>
      <c r="AA83" s="13">
        <f t="shared" si="61"/>
        <v>563.14285714285711</v>
      </c>
      <c r="AB83" s="13">
        <f t="shared" si="61"/>
        <v>699.42857142857144</v>
      </c>
      <c r="AC83" s="13">
        <f t="shared" si="61"/>
        <v>752.71428571428567</v>
      </c>
      <c r="AD83" s="13">
        <f t="shared" si="61"/>
        <v>779.57142857142856</v>
      </c>
      <c r="AE83" s="13">
        <f t="shared" si="61"/>
        <v>743.71428571428567</v>
      </c>
      <c r="AF83" s="13">
        <f t="shared" si="61"/>
        <v>734.85714285714289</v>
      </c>
      <c r="AG83" s="13">
        <f t="shared" si="61"/>
        <v>699.57142857142856</v>
      </c>
      <c r="AH83" s="13">
        <f t="shared" si="61"/>
        <v>731.85714285714289</v>
      </c>
      <c r="AI83" s="13">
        <f t="shared" si="61"/>
        <v>602.85714285714289</v>
      </c>
      <c r="AJ83" s="13">
        <f t="shared" si="61"/>
        <v>552.42857142857144</v>
      </c>
      <c r="AK83" s="13">
        <f t="shared" si="61"/>
        <v>501.42857142857144</v>
      </c>
      <c r="AL83" s="13">
        <f t="shared" si="61"/>
        <v>466.14285714285717</v>
      </c>
      <c r="AM83" s="13">
        <f t="shared" si="61"/>
        <v>382.71428571428572</v>
      </c>
      <c r="AN83" s="13">
        <f t="shared" si="61"/>
        <v>351.28571428571428</v>
      </c>
      <c r="AO83" s="13">
        <f t="shared" si="61"/>
        <v>318.71428571428572</v>
      </c>
      <c r="AP83" s="13">
        <f t="shared" si="61"/>
        <v>302.14285714285717</v>
      </c>
      <c r="AQ83" s="13">
        <f t="shared" si="61"/>
        <v>290.14285714285717</v>
      </c>
      <c r="AR83" s="13">
        <f t="shared" si="61"/>
        <v>289.28571428571428</v>
      </c>
      <c r="AS83" s="13">
        <f t="shared" si="61"/>
        <v>270.57142857142856</v>
      </c>
      <c r="AT83" s="13">
        <f t="shared" si="61"/>
        <v>249.14285714285714</v>
      </c>
      <c r="AU83" s="13">
        <f t="shared" si="61"/>
        <v>226.71428571428572</v>
      </c>
      <c r="AV83" s="13">
        <f t="shared" si="61"/>
        <v>199.14285714285714</v>
      </c>
      <c r="AW83" s="13">
        <f t="shared" si="61"/>
        <v>176</v>
      </c>
      <c r="AX83" s="13">
        <f t="shared" si="61"/>
        <v>148.57142857142858</v>
      </c>
      <c r="AY83" s="13">
        <f t="shared" si="61"/>
        <v>123.57142857142857</v>
      </c>
      <c r="AZ83" s="13">
        <f t="shared" si="61"/>
        <v>114.85714285714286</v>
      </c>
      <c r="BA83" s="13">
        <f t="shared" si="61"/>
        <v>107.71428571428571</v>
      </c>
      <c r="BB83" s="13" t="e">
        <f t="shared" si="61"/>
        <v>#N/A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$C$4&amp;" Infection Growth against cum last 7 days"</f>
        <v>Austria Infection Growth against cum last 7 days</v>
      </c>
      <c r="J84" s="14">
        <f>IF(AND(C81&lt;&gt;0,J81&lt;&gt;0),(J81/C81)^(1/7)-1,#N/A)</f>
        <v>0.33172650467876474</v>
      </c>
      <c r="K84" s="14">
        <f t="shared" ref="K84:BV84" si="63">IF(AND(D81&lt;&gt;0,K81&lt;&gt;0),(K81/D81)^(1/7)-1,#N/A)</f>
        <v>0.32783063539001223</v>
      </c>
      <c r="L84" s="14">
        <f t="shared" si="63"/>
        <v>0.36137844631688543</v>
      </c>
      <c r="M84" s="14">
        <f t="shared" si="63"/>
        <v>0.35721346125143905</v>
      </c>
      <c r="N84" s="14">
        <f t="shared" si="63"/>
        <v>0.33011445238092008</v>
      </c>
      <c r="O84" s="14">
        <f t="shared" si="63"/>
        <v>0.3722658757900672</v>
      </c>
      <c r="P84" s="14">
        <f t="shared" si="63"/>
        <v>0.3527906759456001</v>
      </c>
      <c r="Q84" s="14">
        <f t="shared" si="63"/>
        <v>0.35227943836255804</v>
      </c>
      <c r="R84" s="14">
        <f t="shared" si="63"/>
        <v>0.3403274931652609</v>
      </c>
      <c r="S84" s="14">
        <f t="shared" si="63"/>
        <v>0.32889419794722907</v>
      </c>
      <c r="T84" s="14">
        <f t="shared" si="63"/>
        <v>0.31198182173830569</v>
      </c>
      <c r="U84" s="14">
        <f t="shared" si="63"/>
        <v>0.31126652994016846</v>
      </c>
      <c r="V84" s="14">
        <f t="shared" si="63"/>
        <v>0.2488630793565807</v>
      </c>
      <c r="W84" s="14">
        <f t="shared" si="63"/>
        <v>0.2315169652590785</v>
      </c>
      <c r="X84" s="14">
        <f t="shared" si="63"/>
        <v>0.22607817413938358</v>
      </c>
      <c r="Y84" s="14">
        <f t="shared" si="63"/>
        <v>0.23551989520733985</v>
      </c>
      <c r="Z84" s="14">
        <f t="shared" si="63"/>
        <v>0.21753748466121725</v>
      </c>
      <c r="AA84" s="14">
        <f t="shared" si="63"/>
        <v>0.19078228919718243</v>
      </c>
      <c r="AB84" s="14">
        <f t="shared" si="63"/>
        <v>0.19264228334344691</v>
      </c>
      <c r="AC84" s="14">
        <f t="shared" si="63"/>
        <v>0.18110685261882509</v>
      </c>
      <c r="AD84" s="14">
        <f t="shared" si="63"/>
        <v>0.16651562698229871</v>
      </c>
      <c r="AE84" s="14">
        <f t="shared" si="63"/>
        <v>0.13679103007902804</v>
      </c>
      <c r="AF84" s="14">
        <f t="shared" si="63"/>
        <v>0.11553734366948043</v>
      </c>
      <c r="AG84" s="14">
        <f t="shared" si="63"/>
        <v>9.8235074228730568E-2</v>
      </c>
      <c r="AH84" s="14">
        <f t="shared" si="63"/>
        <v>9.7406833670385939E-2</v>
      </c>
      <c r="AI84" s="14">
        <f t="shared" si="63"/>
        <v>7.0476847040753521E-2</v>
      </c>
      <c r="AJ84" s="14">
        <f t="shared" si="63"/>
        <v>6.0140716498883862E-2</v>
      </c>
      <c r="AK84" s="14">
        <f t="shared" si="63"/>
        <v>5.1831820187405953E-2</v>
      </c>
      <c r="AL84" s="14">
        <f t="shared" si="63"/>
        <v>4.6141507971775741E-2</v>
      </c>
      <c r="AM84" s="14">
        <f t="shared" si="63"/>
        <v>3.5726085327533408E-2</v>
      </c>
      <c r="AN84" s="14">
        <f t="shared" si="63"/>
        <v>3.1391534023529566E-2</v>
      </c>
      <c r="AO84" s="14">
        <f t="shared" si="63"/>
        <v>2.7398123161391785E-2</v>
      </c>
      <c r="AP84" s="14">
        <f t="shared" si="63"/>
        <v>2.5167237641672058E-2</v>
      </c>
      <c r="AQ84" s="14">
        <f t="shared" si="63"/>
        <v>2.3460052535586362E-2</v>
      </c>
      <c r="AR84" s="14">
        <f t="shared" si="63"/>
        <v>2.2917988972784409E-2</v>
      </c>
      <c r="AS84" s="14">
        <f t="shared" si="63"/>
        <v>2.107228976109643E-2</v>
      </c>
      <c r="AT84" s="14">
        <f t="shared" si="63"/>
        <v>1.9127239010712893E-2</v>
      </c>
      <c r="AU84" s="14">
        <f t="shared" si="63"/>
        <v>1.7041288885180306E-2</v>
      </c>
      <c r="AV84" s="14">
        <f t="shared" si="63"/>
        <v>1.4721019507465627E-2</v>
      </c>
      <c r="AW84" s="14">
        <f t="shared" si="63"/>
        <v>1.2787857926405133E-2</v>
      </c>
      <c r="AX84" s="14">
        <f t="shared" si="63"/>
        <v>1.0616461974439106E-2</v>
      </c>
      <c r="AY84" s="14">
        <f t="shared" si="63"/>
        <v>8.7191459310269614E-3</v>
      </c>
      <c r="AZ84" s="14">
        <f t="shared" si="63"/>
        <v>8.0398996261810129E-3</v>
      </c>
      <c r="BA84" s="14">
        <f t="shared" si="63"/>
        <v>7.5005125080056523E-3</v>
      </c>
      <c r="BB84" s="14" t="e">
        <f t="shared" si="63"/>
        <v>#N/A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95.142857142857139</v>
      </c>
      <c r="R85" s="3">
        <f t="shared" ref="R85:CC85" si="65">IF(R81&lt;&gt;0,(SUM(L82:R82)-SUM(E82:K82))/7,"")</f>
        <v>110.57142857142857</v>
      </c>
      <c r="S85" s="3">
        <f t="shared" si="65"/>
        <v>141.28571428571428</v>
      </c>
      <c r="T85" s="3">
        <f t="shared" si="65"/>
        <v>169</v>
      </c>
      <c r="U85" s="3">
        <f t="shared" si="65"/>
        <v>207.14285714285714</v>
      </c>
      <c r="V85" s="3">
        <f t="shared" si="65"/>
        <v>205</v>
      </c>
      <c r="W85" s="3">
        <f t="shared" si="65"/>
        <v>226.14285714285714</v>
      </c>
      <c r="X85" s="3">
        <f t="shared" si="65"/>
        <v>280.85714285714283</v>
      </c>
      <c r="Y85" s="3">
        <f t="shared" si="65"/>
        <v>367</v>
      </c>
      <c r="Z85" s="3">
        <f t="shared" si="65"/>
        <v>400.14285714285717</v>
      </c>
      <c r="AA85" s="3">
        <f t="shared" si="65"/>
        <v>363.14285714285717</v>
      </c>
      <c r="AB85" s="3">
        <f t="shared" si="65"/>
        <v>455</v>
      </c>
      <c r="AC85" s="3">
        <f t="shared" si="65"/>
        <v>483.57142857142856</v>
      </c>
      <c r="AD85" s="3">
        <f t="shared" si="65"/>
        <v>471.14285714285717</v>
      </c>
      <c r="AE85" s="3">
        <f t="shared" si="65"/>
        <v>354.85714285714283</v>
      </c>
      <c r="AF85" s="3">
        <f t="shared" si="65"/>
        <v>241.14285714285714</v>
      </c>
      <c r="AG85" s="3">
        <f t="shared" si="65"/>
        <v>135.14285714285714</v>
      </c>
      <c r="AH85" s="3">
        <f t="shared" si="65"/>
        <v>168.71428571428572</v>
      </c>
      <c r="AI85" s="3">
        <f t="shared" si="65"/>
        <v>-96.571428571428569</v>
      </c>
      <c r="AJ85" s="3">
        <f t="shared" si="65"/>
        <v>-200.28571428571428</v>
      </c>
      <c r="AK85" s="3">
        <f t="shared" si="65"/>
        <v>-278.14285714285717</v>
      </c>
      <c r="AL85" s="3">
        <f t="shared" si="65"/>
        <v>-277.57142857142856</v>
      </c>
      <c r="AM85" s="3">
        <f t="shared" si="65"/>
        <v>-352.14285714285717</v>
      </c>
      <c r="AN85" s="3">
        <f t="shared" si="65"/>
        <v>-348.28571428571428</v>
      </c>
      <c r="AO85" s="3">
        <f t="shared" si="65"/>
        <v>-413.14285714285717</v>
      </c>
      <c r="AP85" s="3">
        <f t="shared" si="65"/>
        <v>-300.71428571428572</v>
      </c>
      <c r="AQ85" s="3">
        <f t="shared" si="65"/>
        <v>-262.28571428571428</v>
      </c>
      <c r="AR85" s="3">
        <f t="shared" si="65"/>
        <v>-212.14285714285714</v>
      </c>
      <c r="AS85" s="3">
        <f t="shared" si="65"/>
        <v>-195.57142857142858</v>
      </c>
      <c r="AT85" s="3">
        <f t="shared" si="65"/>
        <v>-133.57142857142858</v>
      </c>
      <c r="AU85" s="3">
        <f t="shared" si="65"/>
        <v>-124.57142857142857</v>
      </c>
      <c r="AV85" s="3">
        <f t="shared" si="65"/>
        <v>-119.57142857142857</v>
      </c>
      <c r="AW85" s="3">
        <f t="shared" si="65"/>
        <v>-126.14285714285714</v>
      </c>
      <c r="AX85" s="3">
        <f t="shared" si="65"/>
        <v>-141.57142857142858</v>
      </c>
      <c r="AY85" s="3">
        <f t="shared" si="65"/>
        <v>-165.71428571428572</v>
      </c>
      <c r="AZ85" s="3">
        <f t="shared" si="65"/>
        <v>-155.71428571428572</v>
      </c>
      <c r="BA85" s="3">
        <f t="shared" si="65"/>
        <v>-141.42857142857142</v>
      </c>
      <c r="BB85" s="3" t="e">
        <f t="shared" si="65"/>
        <v>#N/A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7.4</v>
      </c>
      <c r="R86" s="14">
        <f t="shared" ref="R86:CC86" si="67">IF(R82&lt;&gt;0,SUM(L82:R82)/SUM(E82:K82)-1,"")</f>
        <v>6.8495575221238942</v>
      </c>
      <c r="S86" s="14">
        <f t="shared" si="67"/>
        <v>6.1428571428571432</v>
      </c>
      <c r="T86" s="14">
        <f t="shared" si="67"/>
        <v>5.4516129032258061</v>
      </c>
      <c r="U86" s="14">
        <f t="shared" si="67"/>
        <v>5.5555555555555554</v>
      </c>
      <c r="V86" s="14">
        <f t="shared" si="67"/>
        <v>3.1959910913140313</v>
      </c>
      <c r="W86" s="14">
        <f t="shared" si="67"/>
        <v>2.7482638888888888</v>
      </c>
      <c r="X86" s="14">
        <f t="shared" si="67"/>
        <v>2.6005291005291005</v>
      </c>
      <c r="Y86" s="14">
        <f t="shared" si="67"/>
        <v>2.8962795941375421</v>
      </c>
      <c r="Z86" s="14">
        <f t="shared" si="67"/>
        <v>2.4356521739130437</v>
      </c>
      <c r="AA86" s="14">
        <f t="shared" si="67"/>
        <v>1.8157142857142858</v>
      </c>
      <c r="AB86" s="14">
        <f t="shared" si="67"/>
        <v>1.8614845119812973</v>
      </c>
      <c r="AC86" s="14">
        <f t="shared" si="67"/>
        <v>1.7967091295116773</v>
      </c>
      <c r="AD86" s="14">
        <f t="shared" si="67"/>
        <v>1.5275590551181102</v>
      </c>
      <c r="AE86" s="14">
        <f t="shared" si="67"/>
        <v>0.91256429096252756</v>
      </c>
      <c r="AF86" s="14">
        <f t="shared" si="67"/>
        <v>0.48842592592592582</v>
      </c>
      <c r="AG86" s="14">
        <f t="shared" si="67"/>
        <v>0.23943305492280431</v>
      </c>
      <c r="AH86" s="14">
        <f t="shared" si="67"/>
        <v>0.29959411466260777</v>
      </c>
      <c r="AI86" s="14">
        <f t="shared" si="67"/>
        <v>-0.13807189542483655</v>
      </c>
      <c r="AJ86" s="14">
        <f t="shared" si="67"/>
        <v>-0.26608464604289239</v>
      </c>
      <c r="AK86" s="14">
        <f t="shared" si="67"/>
        <v>-0.35678944474986252</v>
      </c>
      <c r="AL86" s="14">
        <f t="shared" si="67"/>
        <v>-0.37322320399538989</v>
      </c>
      <c r="AM86" s="14">
        <f t="shared" si="67"/>
        <v>-0.47919906687402802</v>
      </c>
      <c r="AN86" s="14">
        <f t="shared" si="67"/>
        <v>-0.49785583010006129</v>
      </c>
      <c r="AO86" s="14">
        <f t="shared" si="67"/>
        <v>-0.56451298067538547</v>
      </c>
      <c r="AP86" s="14">
        <f t="shared" si="67"/>
        <v>-0.49881516587677721</v>
      </c>
      <c r="AQ86" s="14">
        <f t="shared" si="67"/>
        <v>-0.47478665632273076</v>
      </c>
      <c r="AR86" s="14">
        <f t="shared" si="67"/>
        <v>-0.42307692307692313</v>
      </c>
      <c r="AS86" s="14">
        <f t="shared" si="67"/>
        <v>-0.41955255899479005</v>
      </c>
      <c r="AT86" s="14">
        <f t="shared" si="67"/>
        <v>-0.34901082493467717</v>
      </c>
      <c r="AU86" s="14">
        <f t="shared" si="67"/>
        <v>-0.35461569743798294</v>
      </c>
      <c r="AV86" s="14">
        <f t="shared" si="67"/>
        <v>-0.3751680860600628</v>
      </c>
      <c r="AW86" s="14">
        <f t="shared" si="67"/>
        <v>-0.41749408983451541</v>
      </c>
      <c r="AX86" s="14">
        <f t="shared" si="67"/>
        <v>-0.48793697685869031</v>
      </c>
      <c r="AY86" s="14">
        <f t="shared" si="67"/>
        <v>-0.57283950617283952</v>
      </c>
      <c r="AZ86" s="14">
        <f t="shared" si="67"/>
        <v>-0.57550158394931361</v>
      </c>
      <c r="BA86" s="14">
        <f t="shared" si="67"/>
        <v>-0.56766055045871555</v>
      </c>
      <c r="BB86" s="14" t="e">
        <f t="shared" si="67"/>
        <v>#N/A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282414.71637255227</v>
      </c>
      <c r="D89" s="9">
        <f t="shared" ref="D89:BO89" si="75">IF(D81=0,0,ABS(+D87-D81)^2)</f>
        <v>423611.11985247629</v>
      </c>
      <c r="E89" s="9">
        <f t="shared" si="75"/>
        <v>638687.07932602696</v>
      </c>
      <c r="F89" s="9">
        <f t="shared" si="75"/>
        <v>953924.51683755324</v>
      </c>
      <c r="G89" s="9">
        <f t="shared" si="75"/>
        <v>1421071.934708978</v>
      </c>
      <c r="H89" s="9">
        <f t="shared" si="75"/>
        <v>2122231.6040599877</v>
      </c>
      <c r="I89" s="9">
        <f t="shared" si="75"/>
        <v>3148182.4991097869</v>
      </c>
      <c r="J89" s="9">
        <f t="shared" si="75"/>
        <v>4699073.5927905394</v>
      </c>
      <c r="K89" s="9">
        <f t="shared" si="75"/>
        <v>7039705.2686198512</v>
      </c>
      <c r="L89" s="9">
        <f t="shared" si="75"/>
        <v>10431648.206047211</v>
      </c>
      <c r="M89" s="9">
        <f t="shared" si="75"/>
        <v>15476058.601199765</v>
      </c>
      <c r="N89" s="9">
        <f t="shared" si="75"/>
        <v>23211017.111571979</v>
      </c>
      <c r="O89" s="9">
        <f t="shared" si="75"/>
        <v>33235051.301919971</v>
      </c>
      <c r="P89" s="9">
        <f t="shared" si="75"/>
        <v>49256034.661799379</v>
      </c>
      <c r="Q89" s="9">
        <f t="shared" si="75"/>
        <v>72723490.858585522</v>
      </c>
      <c r="R89" s="9">
        <f t="shared" si="75"/>
        <v>109433240.92723548</v>
      </c>
      <c r="S89" s="9">
        <f t="shared" si="75"/>
        <v>161151409.97584561</v>
      </c>
      <c r="T89" s="9">
        <f t="shared" si="75"/>
        <v>239605662.94733539</v>
      </c>
      <c r="U89" s="9">
        <f t="shared" si="75"/>
        <v>356240385.64797622</v>
      </c>
      <c r="V89" s="9">
        <f t="shared" si="75"/>
        <v>531616815.51875299</v>
      </c>
      <c r="W89" s="9">
        <f t="shared" si="75"/>
        <v>791685757.73351657</v>
      </c>
      <c r="X89" s="9">
        <f t="shared" si="75"/>
        <v>1155958544.8779798</v>
      </c>
      <c r="Y89" s="9">
        <f t="shared" si="75"/>
        <v>1685969964.1905661</v>
      </c>
      <c r="Z89" s="9">
        <f t="shared" si="75"/>
        <v>2474711681.6704893</v>
      </c>
      <c r="AA89" s="9">
        <f t="shared" si="75"/>
        <v>3686124632.6368136</v>
      </c>
      <c r="AB89" s="9">
        <f t="shared" si="75"/>
        <v>5283138513.0759401</v>
      </c>
      <c r="AC89" s="9">
        <f t="shared" si="75"/>
        <v>7654542807.4720001</v>
      </c>
      <c r="AD89" s="9">
        <f t="shared" si="75"/>
        <v>11005580455.225714</v>
      </c>
      <c r="AE89" s="9">
        <f t="shared" si="75"/>
        <v>15643367246.228024</v>
      </c>
      <c r="AF89" s="9">
        <f t="shared" si="75"/>
        <v>21809497503.584084</v>
      </c>
      <c r="AG89" s="9">
        <f t="shared" si="75"/>
        <v>30036927894.502869</v>
      </c>
      <c r="AH89" s="9">
        <f t="shared" si="75"/>
        <v>40645080283.190727</v>
      </c>
      <c r="AI89" s="9">
        <f t="shared" si="75"/>
        <v>53999130790.790398</v>
      </c>
      <c r="AJ89" s="9">
        <f t="shared" si="75"/>
        <v>70285810018.616623</v>
      </c>
      <c r="AK89" s="9">
        <f t="shared" si="75"/>
        <v>89626176282.474518</v>
      </c>
      <c r="AL89" s="9">
        <f t="shared" si="75"/>
        <v>111787858862.07396</v>
      </c>
      <c r="AM89" s="9">
        <f t="shared" si="75"/>
        <v>136413155236.33224</v>
      </c>
      <c r="AN89" s="9">
        <f t="shared" si="75"/>
        <v>162826870606.82034</v>
      </c>
      <c r="AO89" s="9">
        <f t="shared" si="75"/>
        <v>190399312989.74258</v>
      </c>
      <c r="AP89" s="9">
        <f t="shared" si="75"/>
        <v>218308150203.35767</v>
      </c>
      <c r="AQ89" s="9">
        <f t="shared" si="75"/>
        <v>245767247746.62946</v>
      </c>
      <c r="AR89" s="9">
        <f t="shared" si="75"/>
        <v>272161956667.24435</v>
      </c>
      <c r="AS89" s="9">
        <f t="shared" si="75"/>
        <v>297013424831.37769</v>
      </c>
      <c r="AT89" s="9">
        <f t="shared" si="75"/>
        <v>319876599379.39032</v>
      </c>
      <c r="AU89" s="9">
        <f t="shared" si="75"/>
        <v>340381911302.28815</v>
      </c>
      <c r="AV89" s="9">
        <f t="shared" si="75"/>
        <v>358640038495.75293</v>
      </c>
      <c r="AW89" s="9">
        <f t="shared" si="75"/>
        <v>374566478518.26379</v>
      </c>
      <c r="AX89" s="9">
        <f t="shared" si="75"/>
        <v>388342536221.74261</v>
      </c>
      <c r="AY89" s="9">
        <f t="shared" si="75"/>
        <v>400170441216.60211</v>
      </c>
      <c r="AZ89" s="9">
        <f t="shared" si="75"/>
        <v>410195976660.5307</v>
      </c>
      <c r="BA89" s="9">
        <f t="shared" si="75"/>
        <v>418673595004.21387</v>
      </c>
      <c r="BB89" s="9" t="e">
        <f t="shared" si="75"/>
        <v>#N/A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$C$4&amp;" Deaths Cum"</f>
        <v>Austria Deaths Cum</v>
      </c>
      <c r="C94">
        <f t="shared" ref="C94:AH94" si="81">INDEX(_Death_Data,MATCH($C$4,_Death_Country,0),MATCH(C$54,_Death_Day,0))</f>
        <v>0</v>
      </c>
      <c r="D94">
        <f t="shared" si="81"/>
        <v>0</v>
      </c>
      <c r="E94">
        <f t="shared" si="81"/>
        <v>0</v>
      </c>
      <c r="F94">
        <f t="shared" si="81"/>
        <v>0</v>
      </c>
      <c r="G94">
        <f t="shared" si="81"/>
        <v>0</v>
      </c>
      <c r="H94">
        <f t="shared" si="81"/>
        <v>0</v>
      </c>
      <c r="I94">
        <f t="shared" si="81"/>
        <v>0</v>
      </c>
      <c r="J94">
        <f t="shared" si="81"/>
        <v>0</v>
      </c>
      <c r="K94">
        <f t="shared" si="81"/>
        <v>0</v>
      </c>
      <c r="L94">
        <f t="shared" si="81"/>
        <v>0</v>
      </c>
      <c r="M94">
        <f t="shared" si="81"/>
        <v>0</v>
      </c>
      <c r="N94">
        <f t="shared" si="81"/>
        <v>1</v>
      </c>
      <c r="O94">
        <f t="shared" si="81"/>
        <v>1</v>
      </c>
      <c r="P94">
        <f t="shared" si="81"/>
        <v>1</v>
      </c>
      <c r="Q94">
        <f t="shared" si="81"/>
        <v>1</v>
      </c>
      <c r="R94">
        <f t="shared" si="81"/>
        <v>3</v>
      </c>
      <c r="S94">
        <f t="shared" si="81"/>
        <v>3</v>
      </c>
      <c r="T94">
        <f t="shared" si="81"/>
        <v>4</v>
      </c>
      <c r="U94">
        <f t="shared" si="81"/>
        <v>6</v>
      </c>
      <c r="V94">
        <f t="shared" si="81"/>
        <v>6</v>
      </c>
      <c r="W94">
        <f t="shared" si="81"/>
        <v>8</v>
      </c>
      <c r="X94">
        <f t="shared" si="81"/>
        <v>16</v>
      </c>
      <c r="Y94">
        <f t="shared" si="81"/>
        <v>21</v>
      </c>
      <c r="Z94">
        <f t="shared" si="81"/>
        <v>28</v>
      </c>
      <c r="AA94">
        <f t="shared" si="81"/>
        <v>30</v>
      </c>
      <c r="AB94">
        <f t="shared" si="81"/>
        <v>49</v>
      </c>
      <c r="AC94">
        <f t="shared" si="81"/>
        <v>58</v>
      </c>
      <c r="AD94">
        <f t="shared" si="81"/>
        <v>68</v>
      </c>
      <c r="AE94">
        <f t="shared" si="81"/>
        <v>86</v>
      </c>
      <c r="AF94">
        <f t="shared" si="81"/>
        <v>108</v>
      </c>
      <c r="AG94">
        <f t="shared" si="81"/>
        <v>128</v>
      </c>
      <c r="AH94">
        <f t="shared" si="81"/>
        <v>146</v>
      </c>
      <c r="AI94">
        <f t="shared" ref="AI94:BN94" si="82">INDEX(_Death_Data,MATCH($C$4,_Death_Country,0),MATCH(AI$54,_Death_Day,0))</f>
        <v>158</v>
      </c>
      <c r="AJ94">
        <f t="shared" si="82"/>
        <v>168</v>
      </c>
      <c r="AK94">
        <f t="shared" si="82"/>
        <v>186</v>
      </c>
      <c r="AL94">
        <f t="shared" si="82"/>
        <v>204</v>
      </c>
      <c r="AM94">
        <f t="shared" si="82"/>
        <v>220</v>
      </c>
      <c r="AN94">
        <f t="shared" si="82"/>
        <v>243</v>
      </c>
      <c r="AO94">
        <f t="shared" si="82"/>
        <v>273</v>
      </c>
      <c r="AP94">
        <f t="shared" si="82"/>
        <v>295</v>
      </c>
      <c r="AQ94">
        <f t="shared" si="82"/>
        <v>319</v>
      </c>
      <c r="AR94">
        <f t="shared" si="82"/>
        <v>337</v>
      </c>
      <c r="AS94">
        <f t="shared" si="82"/>
        <v>350</v>
      </c>
      <c r="AT94">
        <f t="shared" si="82"/>
        <v>368</v>
      </c>
      <c r="AU94">
        <f t="shared" si="82"/>
        <v>384</v>
      </c>
      <c r="AV94">
        <f t="shared" si="82"/>
        <v>393</v>
      </c>
      <c r="AW94">
        <f t="shared" si="82"/>
        <v>410</v>
      </c>
      <c r="AX94">
        <f t="shared" si="82"/>
        <v>431</v>
      </c>
      <c r="AY94">
        <f t="shared" si="82"/>
        <v>443</v>
      </c>
      <c r="AZ94">
        <f t="shared" si="82"/>
        <v>452</v>
      </c>
      <c r="BA94">
        <f t="shared" si="82"/>
        <v>470</v>
      </c>
      <c r="BB94" t="e">
        <f t="shared" si="82"/>
        <v>#N/A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INDEX(_Death_Data,MATCH($C$4,_Death_Country,0),MATCH(BO$54,_Death_Day,0))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INDEX(_Death_Data,MATCH($C$4,_Death_Country,0),MATCH(CU$54,_Death_Day,0))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$C$4&amp;" Deaths Day"</f>
        <v>Austria Deaths Day</v>
      </c>
      <c r="D95">
        <f>IF(D94&gt;C94,D94-C94,0)</f>
        <v>0</v>
      </c>
      <c r="E95">
        <f t="shared" ref="E95:BP95" si="85">IF(E94&gt;D94,E94-D94,0)</f>
        <v>0</v>
      </c>
      <c r="F95">
        <f t="shared" si="85"/>
        <v>0</v>
      </c>
      <c r="G95">
        <f t="shared" si="85"/>
        <v>0</v>
      </c>
      <c r="H95">
        <f t="shared" si="85"/>
        <v>0</v>
      </c>
      <c r="I95">
        <f t="shared" si="85"/>
        <v>0</v>
      </c>
      <c r="J95">
        <f t="shared" si="85"/>
        <v>0</v>
      </c>
      <c r="K95">
        <f t="shared" si="85"/>
        <v>0</v>
      </c>
      <c r="L95">
        <f t="shared" si="85"/>
        <v>0</v>
      </c>
      <c r="M95">
        <f t="shared" si="85"/>
        <v>0</v>
      </c>
      <c r="N95">
        <f t="shared" si="85"/>
        <v>1</v>
      </c>
      <c r="O95">
        <f t="shared" si="85"/>
        <v>0</v>
      </c>
      <c r="P95">
        <f t="shared" si="85"/>
        <v>0</v>
      </c>
      <c r="Q95">
        <f t="shared" si="85"/>
        <v>0</v>
      </c>
      <c r="R95">
        <f t="shared" si="85"/>
        <v>2</v>
      </c>
      <c r="S95">
        <f t="shared" si="85"/>
        <v>0</v>
      </c>
      <c r="T95">
        <f t="shared" si="85"/>
        <v>1</v>
      </c>
      <c r="U95">
        <f t="shared" si="85"/>
        <v>2</v>
      </c>
      <c r="V95">
        <f t="shared" si="85"/>
        <v>0</v>
      </c>
      <c r="W95">
        <f t="shared" si="85"/>
        <v>2</v>
      </c>
      <c r="X95">
        <f t="shared" si="85"/>
        <v>8</v>
      </c>
      <c r="Y95">
        <f t="shared" si="85"/>
        <v>5</v>
      </c>
      <c r="Z95">
        <f t="shared" si="85"/>
        <v>7</v>
      </c>
      <c r="AA95">
        <f t="shared" si="85"/>
        <v>2</v>
      </c>
      <c r="AB95">
        <f t="shared" si="85"/>
        <v>19</v>
      </c>
      <c r="AC95">
        <f t="shared" si="85"/>
        <v>9</v>
      </c>
      <c r="AD95">
        <f t="shared" si="85"/>
        <v>10</v>
      </c>
      <c r="AE95">
        <f t="shared" si="85"/>
        <v>18</v>
      </c>
      <c r="AF95">
        <f t="shared" si="85"/>
        <v>22</v>
      </c>
      <c r="AG95">
        <f t="shared" si="85"/>
        <v>20</v>
      </c>
      <c r="AH95">
        <f t="shared" si="85"/>
        <v>18</v>
      </c>
      <c r="AI95">
        <f t="shared" si="85"/>
        <v>12</v>
      </c>
      <c r="AJ95">
        <f t="shared" si="85"/>
        <v>10</v>
      </c>
      <c r="AK95">
        <f t="shared" si="85"/>
        <v>18</v>
      </c>
      <c r="AL95">
        <f t="shared" si="85"/>
        <v>18</v>
      </c>
      <c r="AM95">
        <f t="shared" si="85"/>
        <v>16</v>
      </c>
      <c r="AN95">
        <f t="shared" si="85"/>
        <v>23</v>
      </c>
      <c r="AO95">
        <f t="shared" si="85"/>
        <v>30</v>
      </c>
      <c r="AP95">
        <f t="shared" si="85"/>
        <v>22</v>
      </c>
      <c r="AQ95">
        <f t="shared" si="85"/>
        <v>24</v>
      </c>
      <c r="AR95">
        <f t="shared" si="85"/>
        <v>18</v>
      </c>
      <c r="AS95">
        <f t="shared" si="85"/>
        <v>13</v>
      </c>
      <c r="AT95">
        <f t="shared" si="85"/>
        <v>18</v>
      </c>
      <c r="AU95">
        <f t="shared" si="85"/>
        <v>16</v>
      </c>
      <c r="AV95">
        <f t="shared" si="85"/>
        <v>9</v>
      </c>
      <c r="AW95">
        <f t="shared" si="85"/>
        <v>17</v>
      </c>
      <c r="AX95">
        <f t="shared" si="85"/>
        <v>21</v>
      </c>
      <c r="AY95">
        <f t="shared" si="85"/>
        <v>12</v>
      </c>
      <c r="AZ95">
        <f t="shared" si="85"/>
        <v>9</v>
      </c>
      <c r="BA95">
        <f t="shared" si="85"/>
        <v>18</v>
      </c>
      <c r="BB95" t="e">
        <f t="shared" si="85"/>
        <v>#N/A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0</v>
      </c>
      <c r="J96" s="13">
        <f t="shared" ref="J96:BU96" si="88">IF(J95&lt;&gt;0,SUM(D95:J95)/7,0)</f>
        <v>0</v>
      </c>
      <c r="K96" s="13">
        <f t="shared" si="88"/>
        <v>0</v>
      </c>
      <c r="L96" s="13">
        <f t="shared" si="88"/>
        <v>0</v>
      </c>
      <c r="M96" s="13">
        <f t="shared" si="88"/>
        <v>0</v>
      </c>
      <c r="N96" s="13">
        <f t="shared" si="88"/>
        <v>0.14285714285714285</v>
      </c>
      <c r="O96" s="13">
        <f t="shared" si="88"/>
        <v>0</v>
      </c>
      <c r="P96" s="13">
        <f t="shared" si="88"/>
        <v>0</v>
      </c>
      <c r="Q96" s="13">
        <f t="shared" si="88"/>
        <v>0</v>
      </c>
      <c r="R96" s="13">
        <f t="shared" si="88"/>
        <v>0.42857142857142855</v>
      </c>
      <c r="S96" s="13">
        <f t="shared" si="88"/>
        <v>0</v>
      </c>
      <c r="T96" s="13">
        <f t="shared" si="88"/>
        <v>0.5714285714285714</v>
      </c>
      <c r="U96" s="13">
        <f t="shared" si="88"/>
        <v>0.7142857142857143</v>
      </c>
      <c r="V96" s="13">
        <f t="shared" si="88"/>
        <v>0</v>
      </c>
      <c r="W96" s="13">
        <f t="shared" si="88"/>
        <v>1</v>
      </c>
      <c r="X96" s="13">
        <f t="shared" si="88"/>
        <v>2.1428571428571428</v>
      </c>
      <c r="Y96" s="13">
        <f t="shared" si="88"/>
        <v>2.5714285714285716</v>
      </c>
      <c r="Z96" s="13">
        <f t="shared" si="88"/>
        <v>3.5714285714285716</v>
      </c>
      <c r="AA96" s="13">
        <f t="shared" si="88"/>
        <v>3.7142857142857144</v>
      </c>
      <c r="AB96" s="13">
        <f t="shared" si="88"/>
        <v>6.1428571428571432</v>
      </c>
      <c r="AC96" s="13">
        <f t="shared" si="88"/>
        <v>7.4285714285714288</v>
      </c>
      <c r="AD96" s="13">
        <f t="shared" si="88"/>
        <v>8.5714285714285712</v>
      </c>
      <c r="AE96" s="13">
        <f t="shared" si="88"/>
        <v>10</v>
      </c>
      <c r="AF96" s="13">
        <f t="shared" si="88"/>
        <v>12.428571428571429</v>
      </c>
      <c r="AG96" s="13">
        <f t="shared" si="88"/>
        <v>14.285714285714286</v>
      </c>
      <c r="AH96" s="13">
        <f t="shared" si="88"/>
        <v>16.571428571428573</v>
      </c>
      <c r="AI96" s="13">
        <f t="shared" si="88"/>
        <v>15.571428571428571</v>
      </c>
      <c r="AJ96" s="13">
        <f t="shared" si="88"/>
        <v>15.714285714285714</v>
      </c>
      <c r="AK96" s="13">
        <f t="shared" si="88"/>
        <v>16.857142857142858</v>
      </c>
      <c r="AL96" s="13">
        <f t="shared" si="88"/>
        <v>16.857142857142858</v>
      </c>
      <c r="AM96" s="13">
        <f t="shared" si="88"/>
        <v>16</v>
      </c>
      <c r="AN96" s="13">
        <f t="shared" si="88"/>
        <v>16.428571428571427</v>
      </c>
      <c r="AO96" s="13">
        <f t="shared" si="88"/>
        <v>18.142857142857142</v>
      </c>
      <c r="AP96" s="13">
        <f t="shared" si="88"/>
        <v>19.571428571428573</v>
      </c>
      <c r="AQ96" s="13">
        <f t="shared" si="88"/>
        <v>21.571428571428573</v>
      </c>
      <c r="AR96" s="13">
        <f t="shared" si="88"/>
        <v>21.571428571428573</v>
      </c>
      <c r="AS96" s="13">
        <f t="shared" si="88"/>
        <v>20.857142857142858</v>
      </c>
      <c r="AT96" s="13">
        <f t="shared" si="88"/>
        <v>21.142857142857142</v>
      </c>
      <c r="AU96" s="13">
        <f t="shared" si="88"/>
        <v>20.142857142857142</v>
      </c>
      <c r="AV96" s="13">
        <f t="shared" si="88"/>
        <v>17.142857142857142</v>
      </c>
      <c r="AW96" s="13">
        <f t="shared" si="88"/>
        <v>16.428571428571427</v>
      </c>
      <c r="AX96" s="13">
        <f t="shared" si="88"/>
        <v>16</v>
      </c>
      <c r="AY96" s="13">
        <f t="shared" si="88"/>
        <v>15.142857142857142</v>
      </c>
      <c r="AZ96" s="13">
        <f t="shared" si="88"/>
        <v>14.571428571428571</v>
      </c>
      <c r="BA96" s="13">
        <f t="shared" si="88"/>
        <v>14.571428571428571</v>
      </c>
      <c r="BB96" s="13" t="e">
        <f t="shared" si="88"/>
        <v>#N/A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$C$4&amp;" Deaths Growth against cum last 7 days"</f>
        <v>Austria Deaths Growth against cum last 7 days</v>
      </c>
      <c r="J97" s="14" t="e">
        <f>IF(AND(C94&lt;&gt;0,J94&lt;&gt;0),(J94/C94)^(1/7)-1,#N/A)</f>
        <v>#N/A</v>
      </c>
      <c r="K97" s="14" t="e">
        <f t="shared" ref="K97:BV97" si="90">IF(AND(D94&lt;&gt;0,K94&lt;&gt;0),(K94/D94)^(1/7)-1,#N/A)</f>
        <v>#N/A</v>
      </c>
      <c r="L97" s="14" t="e">
        <f t="shared" si="90"/>
        <v>#N/A</v>
      </c>
      <c r="M97" s="14" t="e">
        <f t="shared" si="90"/>
        <v>#N/A</v>
      </c>
      <c r="N97" s="14" t="e">
        <f t="shared" si="90"/>
        <v>#N/A</v>
      </c>
      <c r="O97" s="14" t="e">
        <f t="shared" si="90"/>
        <v>#N/A</v>
      </c>
      <c r="P97" s="14" t="e">
        <f t="shared" si="90"/>
        <v>#N/A</v>
      </c>
      <c r="Q97" s="14" t="e">
        <f t="shared" si="90"/>
        <v>#N/A</v>
      </c>
      <c r="R97" s="14" t="e">
        <f t="shared" si="90"/>
        <v>#N/A</v>
      </c>
      <c r="S97" s="14" t="e">
        <f t="shared" si="90"/>
        <v>#N/A</v>
      </c>
      <c r="T97" s="14" t="e">
        <f t="shared" si="90"/>
        <v>#N/A</v>
      </c>
      <c r="U97" s="14">
        <f t="shared" si="90"/>
        <v>0.29170834209074648</v>
      </c>
      <c r="V97" s="14">
        <f t="shared" si="90"/>
        <v>0.29170834209074648</v>
      </c>
      <c r="W97" s="14">
        <f t="shared" si="90"/>
        <v>0.34590019263235616</v>
      </c>
      <c r="X97" s="14">
        <f t="shared" si="90"/>
        <v>0.48599428913694842</v>
      </c>
      <c r="Y97" s="14">
        <f t="shared" si="90"/>
        <v>0.32046924775612373</v>
      </c>
      <c r="Z97" s="14">
        <f t="shared" si="90"/>
        <v>0.37586772261877521</v>
      </c>
      <c r="AA97" s="14">
        <f t="shared" si="90"/>
        <v>0.33354830559085791</v>
      </c>
      <c r="AB97" s="14">
        <f t="shared" si="90"/>
        <v>0.3498705376845257</v>
      </c>
      <c r="AC97" s="14">
        <f t="shared" si="90"/>
        <v>0.38278232750639329</v>
      </c>
      <c r="AD97" s="14">
        <f t="shared" si="90"/>
        <v>0.3576071989706413</v>
      </c>
      <c r="AE97" s="14">
        <f t="shared" si="90"/>
        <v>0.27156855983020445</v>
      </c>
      <c r="AF97" s="14">
        <f t="shared" si="90"/>
        <v>0.26357387259273812</v>
      </c>
      <c r="AG97" s="14">
        <f t="shared" si="90"/>
        <v>0.24249066368131711</v>
      </c>
      <c r="AH97" s="14">
        <f t="shared" si="90"/>
        <v>0.25364895504383789</v>
      </c>
      <c r="AI97" s="14">
        <f t="shared" si="90"/>
        <v>0.1820539176580307</v>
      </c>
      <c r="AJ97" s="14">
        <f t="shared" si="90"/>
        <v>0.16408057215670846</v>
      </c>
      <c r="AK97" s="14">
        <f t="shared" si="90"/>
        <v>0.15459360403253908</v>
      </c>
      <c r="AL97" s="14">
        <f t="shared" si="90"/>
        <v>0.1313324526041284</v>
      </c>
      <c r="AM97" s="14">
        <f t="shared" si="90"/>
        <v>0.10698746616508625</v>
      </c>
      <c r="AN97" s="14">
        <f t="shared" si="90"/>
        <v>9.5899933464854703E-2</v>
      </c>
      <c r="AO97" s="14">
        <f t="shared" si="90"/>
        <v>9.3528157289834324E-2</v>
      </c>
      <c r="AP97" s="14">
        <f t="shared" si="90"/>
        <v>9.3296221109532285E-2</v>
      </c>
      <c r="AQ97" s="14">
        <f t="shared" si="90"/>
        <v>9.5930610318983645E-2</v>
      </c>
      <c r="AR97" s="14">
        <f t="shared" si="90"/>
        <v>8.8613838917550813E-2</v>
      </c>
      <c r="AS97" s="14">
        <f t="shared" si="90"/>
        <v>8.016754763808609E-2</v>
      </c>
      <c r="AT97" s="14">
        <f t="shared" si="90"/>
        <v>7.6261678067416128E-2</v>
      </c>
      <c r="AU97" s="14">
        <f t="shared" si="90"/>
        <v>6.7552590371798171E-2</v>
      </c>
      <c r="AV97" s="14">
        <f t="shared" si="90"/>
        <v>5.3426579154410847E-2</v>
      </c>
      <c r="AW97" s="14">
        <f t="shared" si="90"/>
        <v>4.8149231161930706E-2</v>
      </c>
      <c r="AX97" s="14">
        <f t="shared" si="90"/>
        <v>4.392551491208363E-2</v>
      </c>
      <c r="AY97" s="14">
        <f t="shared" si="90"/>
        <v>3.984280067101631E-2</v>
      </c>
      <c r="AZ97" s="14">
        <f t="shared" si="90"/>
        <v>3.7211202201615334E-2</v>
      </c>
      <c r="BA97" s="14">
        <f t="shared" si="90"/>
        <v>3.5567893090920455E-2</v>
      </c>
      <c r="BB97" s="14" t="e">
        <f t="shared" si="90"/>
        <v>#N/A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0.14285714285714285</v>
      </c>
      <c r="R98" s="3">
        <f t="shared" ref="R98:CC98" si="92">IF(R94&lt;&gt;0,(SUM(L95:R95)-SUM(E95:K95))/7,0)</f>
        <v>0.42857142857142855</v>
      </c>
      <c r="S98" s="3">
        <f t="shared" si="92"/>
        <v>0.42857142857142855</v>
      </c>
      <c r="T98" s="3">
        <f t="shared" si="92"/>
        <v>0.5714285714285714</v>
      </c>
      <c r="U98" s="3">
        <f t="shared" si="92"/>
        <v>0.5714285714285714</v>
      </c>
      <c r="V98" s="3">
        <f t="shared" si="92"/>
        <v>0.5714285714285714</v>
      </c>
      <c r="W98" s="3">
        <f t="shared" si="92"/>
        <v>0.8571428571428571</v>
      </c>
      <c r="X98" s="3">
        <f t="shared" si="92"/>
        <v>2</v>
      </c>
      <c r="Y98" s="3">
        <f t="shared" si="92"/>
        <v>2.1428571428571428</v>
      </c>
      <c r="Z98" s="3">
        <f t="shared" si="92"/>
        <v>3.1428571428571428</v>
      </c>
      <c r="AA98" s="3">
        <f t="shared" si="92"/>
        <v>3.1428571428571428</v>
      </c>
      <c r="AB98" s="3">
        <f t="shared" si="92"/>
        <v>5.4285714285714288</v>
      </c>
      <c r="AC98" s="3">
        <f t="shared" si="92"/>
        <v>6.7142857142857144</v>
      </c>
      <c r="AD98" s="3">
        <f t="shared" si="92"/>
        <v>7.5714285714285712</v>
      </c>
      <c r="AE98" s="3">
        <f t="shared" si="92"/>
        <v>7.8571428571428568</v>
      </c>
      <c r="AF98" s="3">
        <f t="shared" si="92"/>
        <v>9.8571428571428577</v>
      </c>
      <c r="AG98" s="3">
        <f t="shared" si="92"/>
        <v>10.714285714285714</v>
      </c>
      <c r="AH98" s="3">
        <f t="shared" si="92"/>
        <v>12.857142857142858</v>
      </c>
      <c r="AI98" s="3">
        <f t="shared" si="92"/>
        <v>9.4285714285714288</v>
      </c>
      <c r="AJ98" s="3">
        <f t="shared" si="92"/>
        <v>8.2857142857142865</v>
      </c>
      <c r="AK98" s="3">
        <f t="shared" si="92"/>
        <v>8.2857142857142865</v>
      </c>
      <c r="AL98" s="3">
        <f t="shared" si="92"/>
        <v>6.8571428571428568</v>
      </c>
      <c r="AM98" s="3">
        <f t="shared" si="92"/>
        <v>3.5714285714285716</v>
      </c>
      <c r="AN98" s="3">
        <f t="shared" si="92"/>
        <v>2.1428571428571428</v>
      </c>
      <c r="AO98" s="3">
        <f t="shared" si="92"/>
        <v>1.5714285714285714</v>
      </c>
      <c r="AP98" s="3">
        <f t="shared" si="92"/>
        <v>4</v>
      </c>
      <c r="AQ98" s="3">
        <f t="shared" si="92"/>
        <v>5.8571428571428568</v>
      </c>
      <c r="AR98" s="3">
        <f t="shared" si="92"/>
        <v>4.7142857142857144</v>
      </c>
      <c r="AS98" s="3">
        <f t="shared" si="92"/>
        <v>4</v>
      </c>
      <c r="AT98" s="3">
        <f t="shared" si="92"/>
        <v>5.1428571428571432</v>
      </c>
      <c r="AU98" s="3">
        <f t="shared" si="92"/>
        <v>3.7142857142857144</v>
      </c>
      <c r="AV98" s="3">
        <f t="shared" si="92"/>
        <v>-1</v>
      </c>
      <c r="AW98" s="3">
        <f t="shared" si="92"/>
        <v>-3.1428571428571428</v>
      </c>
      <c r="AX98" s="3">
        <f t="shared" si="92"/>
        <v>-5.5714285714285712</v>
      </c>
      <c r="AY98" s="3">
        <f t="shared" si="92"/>
        <v>-6.4285714285714288</v>
      </c>
      <c r="AZ98" s="3">
        <f t="shared" si="92"/>
        <v>-6.2857142857142856</v>
      </c>
      <c r="BA98" s="3">
        <f t="shared" si="92"/>
        <v>-6.5714285714285712</v>
      </c>
      <c r="BB98" s="3" t="e">
        <f t="shared" si="92"/>
        <v>#N/A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0</v>
      </c>
      <c r="R99" s="14">
        <f t="shared" ref="R99:CC99" si="94">IF(K95&lt;&gt;0,SUM(L95:R95)/SUM(E95:K95)-1,0)</f>
        <v>0</v>
      </c>
      <c r="S99" s="14">
        <f t="shared" si="94"/>
        <v>0</v>
      </c>
      <c r="T99" s="14">
        <f t="shared" si="94"/>
        <v>0</v>
      </c>
      <c r="U99" s="14">
        <f t="shared" si="94"/>
        <v>4</v>
      </c>
      <c r="V99" s="14">
        <f t="shared" si="94"/>
        <v>0</v>
      </c>
      <c r="W99" s="14">
        <f t="shared" si="94"/>
        <v>0</v>
      </c>
      <c r="X99" s="14">
        <f t="shared" si="94"/>
        <v>0</v>
      </c>
      <c r="Y99" s="14">
        <f t="shared" si="94"/>
        <v>5</v>
      </c>
      <c r="Z99" s="14">
        <f t="shared" si="94"/>
        <v>0</v>
      </c>
      <c r="AA99" s="14">
        <f t="shared" si="94"/>
        <v>5.5</v>
      </c>
      <c r="AB99" s="14">
        <f t="shared" si="94"/>
        <v>7.6</v>
      </c>
      <c r="AC99" s="14">
        <f t="shared" si="94"/>
        <v>0</v>
      </c>
      <c r="AD99" s="14">
        <f t="shared" si="94"/>
        <v>7.5714285714285712</v>
      </c>
      <c r="AE99" s="14">
        <f t="shared" si="94"/>
        <v>3.666666666666667</v>
      </c>
      <c r="AF99" s="14">
        <f t="shared" si="94"/>
        <v>3.833333333333333</v>
      </c>
      <c r="AG99" s="14">
        <f t="shared" si="94"/>
        <v>3</v>
      </c>
      <c r="AH99" s="14">
        <f t="shared" si="94"/>
        <v>3.4615384615384617</v>
      </c>
      <c r="AI99" s="14">
        <f t="shared" si="94"/>
        <v>1.5348837209302326</v>
      </c>
      <c r="AJ99" s="14">
        <f t="shared" si="94"/>
        <v>1.1153846153846154</v>
      </c>
      <c r="AK99" s="14">
        <f t="shared" si="94"/>
        <v>0.96666666666666656</v>
      </c>
      <c r="AL99" s="14">
        <f t="shared" si="94"/>
        <v>0.68571428571428572</v>
      </c>
      <c r="AM99" s="14">
        <f t="shared" si="94"/>
        <v>0.28735632183908044</v>
      </c>
      <c r="AN99" s="14">
        <f t="shared" si="94"/>
        <v>0.14999999999999991</v>
      </c>
      <c r="AO99" s="14">
        <f t="shared" si="94"/>
        <v>9.4827586206896575E-2</v>
      </c>
      <c r="AP99" s="14">
        <f t="shared" si="94"/>
        <v>0.25688073394495414</v>
      </c>
      <c r="AQ99" s="14">
        <f t="shared" si="94"/>
        <v>0.3727272727272728</v>
      </c>
      <c r="AR99" s="14">
        <f t="shared" si="94"/>
        <v>0.27966101694915246</v>
      </c>
      <c r="AS99" s="14">
        <f t="shared" si="94"/>
        <v>0.23728813559322037</v>
      </c>
      <c r="AT99" s="14">
        <f t="shared" si="94"/>
        <v>0.3214285714285714</v>
      </c>
      <c r="AU99" s="14">
        <f t="shared" si="94"/>
        <v>0.22608695652173916</v>
      </c>
      <c r="AV99" s="14">
        <f t="shared" si="94"/>
        <v>-5.5118110236220486E-2</v>
      </c>
      <c r="AW99" s="14">
        <f t="shared" si="94"/>
        <v>-0.16058394160583944</v>
      </c>
      <c r="AX99" s="14">
        <f t="shared" si="94"/>
        <v>-0.25827814569536423</v>
      </c>
      <c r="AY99" s="14">
        <f t="shared" si="94"/>
        <v>-0.29801324503311255</v>
      </c>
      <c r="AZ99" s="14">
        <f t="shared" si="94"/>
        <v>-0.30136986301369861</v>
      </c>
      <c r="BA99" s="14">
        <f t="shared" si="94"/>
        <v>-0.31081081081081086</v>
      </c>
      <c r="BB99" s="14" t="e">
        <f t="shared" si="94"/>
        <v>#N/A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5:B7 B13:B14 B16 B10 B11">
    <cfRule type="expression" dxfId="6" priority="8">
      <formula>B5&gt;C5</formula>
    </cfRule>
  </conditionalFormatting>
  <conditionalFormatting sqref="C5:C7 C13:C14 C16 C10 C11">
    <cfRule type="expression" dxfId="5" priority="7">
      <formula>C5&gt;B5</formula>
    </cfRule>
  </conditionalFormatting>
  <conditionalFormatting sqref="B6">
    <cfRule type="expression" dxfId="4" priority="6">
      <formula>$B$5&gt;$C$5</formula>
    </cfRule>
  </conditionalFormatting>
  <conditionalFormatting sqref="B15 B21">
    <cfRule type="expression" dxfId="3" priority="5">
      <formula>B15&lt;C15</formula>
    </cfRule>
  </conditionalFormatting>
  <conditionalFormatting sqref="C15 C21">
    <cfRule type="expression" dxfId="2" priority="4">
      <formula>C15&lt;B15</formula>
    </cfRule>
  </conditionalFormatting>
  <conditionalFormatting sqref="B14:C14 B20:C20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6AC6FA-BE97-49AC-B8E8-E8BEA2AB852D}">
          <x14:formula1>
            <xm:f>Countries!$C$5:$C$189</xm:f>
          </x14:formula1>
          <xm:sqref>B4:C4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4" workbookViewId="0">
      <selection activeCell="D4" sqref="D4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31" t="s">
        <v>60</v>
      </c>
      <c r="D5" s="9">
        <v>8996973</v>
      </c>
      <c r="E5" s="9"/>
    </row>
    <row r="6" spans="3:5" x14ac:dyDescent="0.35">
      <c r="C6" s="31" t="s">
        <v>143</v>
      </c>
      <c r="D6" s="9">
        <v>1608800</v>
      </c>
      <c r="E6" s="9"/>
    </row>
    <row r="7" spans="3:5" x14ac:dyDescent="0.35">
      <c r="C7" s="31" t="s">
        <v>41</v>
      </c>
      <c r="D7" s="9">
        <v>11057863</v>
      </c>
      <c r="E7" s="9"/>
    </row>
    <row r="8" spans="3:5" x14ac:dyDescent="0.35">
      <c r="C8" s="31" t="s">
        <v>160</v>
      </c>
      <c r="D8" s="9">
        <v>13411</v>
      </c>
      <c r="E8" s="9"/>
    </row>
    <row r="9" spans="3:5" x14ac:dyDescent="0.35">
      <c r="C9" s="31" t="s">
        <v>195</v>
      </c>
      <c r="D9" s="9">
        <v>5454933</v>
      </c>
      <c r="E9" s="9"/>
    </row>
    <row r="10" spans="3:5" x14ac:dyDescent="0.35">
      <c r="C10" s="31" t="s">
        <v>173</v>
      </c>
      <c r="D10" s="9">
        <v>54131</v>
      </c>
      <c r="E10" s="9"/>
    </row>
    <row r="11" spans="3:5" x14ac:dyDescent="0.35">
      <c r="C11" s="31" t="s">
        <v>181</v>
      </c>
      <c r="D11" s="9">
        <v>20481779</v>
      </c>
      <c r="E11" s="9"/>
    </row>
    <row r="12" spans="3:5" x14ac:dyDescent="0.35">
      <c r="C12" s="31" t="s">
        <v>141</v>
      </c>
      <c r="D12" s="9">
        <v>1874121</v>
      </c>
      <c r="E12" s="9"/>
    </row>
    <row r="13" spans="3:5" x14ac:dyDescent="0.35">
      <c r="C13" s="31" t="s">
        <v>71</v>
      </c>
      <c r="D13" s="9">
        <v>10276477</v>
      </c>
      <c r="E13" s="9"/>
    </row>
    <row r="14" spans="3:5" x14ac:dyDescent="0.35">
      <c r="C14" s="31" t="s">
        <v>124</v>
      </c>
      <c r="D14" s="9">
        <v>7047539</v>
      </c>
      <c r="E14" s="9"/>
    </row>
    <row r="15" spans="3:5" x14ac:dyDescent="0.35">
      <c r="C15" s="31" t="s">
        <v>155</v>
      </c>
      <c r="D15" s="9">
        <v>3895397</v>
      </c>
      <c r="E15" s="9"/>
    </row>
    <row r="16" spans="3:5" x14ac:dyDescent="0.35">
      <c r="C16" s="31" t="s">
        <v>196</v>
      </c>
      <c r="D16" s="9" t="e">
        <v>#N/A</v>
      </c>
      <c r="E16" s="9"/>
    </row>
    <row r="17" spans="3:5" x14ac:dyDescent="0.35">
      <c r="C17" s="31" t="s">
        <v>35</v>
      </c>
      <c r="D17" s="9">
        <v>162427</v>
      </c>
      <c r="E17" s="9"/>
    </row>
    <row r="18" spans="3:5" x14ac:dyDescent="0.35">
      <c r="C18" s="31" t="s">
        <v>65</v>
      </c>
      <c r="D18" s="9">
        <v>48013504</v>
      </c>
      <c r="E18" s="9"/>
    </row>
    <row r="19" spans="3:5" x14ac:dyDescent="0.35">
      <c r="C19" s="31" t="s">
        <v>197</v>
      </c>
      <c r="D19" s="9">
        <v>230980</v>
      </c>
      <c r="E19" s="9"/>
    </row>
    <row r="20" spans="3:5" x14ac:dyDescent="0.35">
      <c r="C20" s="31" t="s">
        <v>145</v>
      </c>
      <c r="D20" s="9">
        <v>8198000</v>
      </c>
      <c r="E20" s="9"/>
    </row>
    <row r="21" spans="3:5" x14ac:dyDescent="0.35">
      <c r="C21" s="31" t="s">
        <v>123</v>
      </c>
      <c r="D21" s="9">
        <v>11460000</v>
      </c>
      <c r="E21" s="9"/>
    </row>
    <row r="22" spans="3:5" x14ac:dyDescent="0.35">
      <c r="C22" s="31" t="s">
        <v>227</v>
      </c>
      <c r="D22" s="9">
        <v>92064</v>
      </c>
      <c r="E22" s="9"/>
    </row>
    <row r="23" spans="3:5" x14ac:dyDescent="0.35">
      <c r="C23" s="31" t="s">
        <v>193</v>
      </c>
      <c r="D23" s="9">
        <v>2431622</v>
      </c>
      <c r="E23" s="9"/>
    </row>
    <row r="24" spans="3:5" x14ac:dyDescent="0.35">
      <c r="C24" s="31" t="s">
        <v>69</v>
      </c>
      <c r="D24" s="9">
        <v>223288</v>
      </c>
      <c r="E24" s="9"/>
    </row>
    <row r="25" spans="3:5" x14ac:dyDescent="0.35">
      <c r="C25" s="31" t="s">
        <v>186</v>
      </c>
      <c r="D25" s="9">
        <v>3656955</v>
      </c>
      <c r="E25" s="9"/>
    </row>
    <row r="26" spans="3:5" x14ac:dyDescent="0.35">
      <c r="C26" s="31" t="s">
        <v>150</v>
      </c>
      <c r="D26" s="9">
        <v>3225668</v>
      </c>
      <c r="E26" s="9"/>
    </row>
    <row r="27" spans="3:5" x14ac:dyDescent="0.35">
      <c r="C27" s="31" t="s">
        <v>237</v>
      </c>
      <c r="D27" s="9">
        <v>502745</v>
      </c>
      <c r="E27" s="9"/>
    </row>
    <row r="28" spans="3:5" x14ac:dyDescent="0.35">
      <c r="C28" s="31" t="s">
        <v>178</v>
      </c>
      <c r="D28" s="9">
        <v>72179226</v>
      </c>
      <c r="E28" s="9"/>
    </row>
    <row r="29" spans="3:5" x14ac:dyDescent="0.35">
      <c r="C29" s="31" t="s">
        <v>58</v>
      </c>
      <c r="D29" s="9" t="e">
        <v>#N/A</v>
      </c>
      <c r="E29" s="9"/>
    </row>
    <row r="30" spans="3:5" x14ac:dyDescent="0.35">
      <c r="C30" s="31" t="s">
        <v>142</v>
      </c>
      <c r="D30" s="9">
        <v>7867374</v>
      </c>
      <c r="E30" s="9"/>
    </row>
    <row r="31" spans="3:5" x14ac:dyDescent="0.35">
      <c r="C31" s="31" t="s">
        <v>6</v>
      </c>
      <c r="D31" s="9">
        <v>4829288</v>
      </c>
      <c r="E31" s="9"/>
    </row>
    <row r="32" spans="3:5" x14ac:dyDescent="0.35">
      <c r="C32" s="31" t="s">
        <v>235</v>
      </c>
      <c r="D32" s="9" t="e">
        <v>#N/A</v>
      </c>
      <c r="E32" s="9"/>
    </row>
    <row r="33" spans="3:5" x14ac:dyDescent="0.35">
      <c r="C33" s="31" t="s">
        <v>238</v>
      </c>
      <c r="D33" s="9">
        <v>2797932</v>
      </c>
      <c r="E33" s="9"/>
    </row>
    <row r="34" spans="3:5" x14ac:dyDescent="0.35">
      <c r="C34" s="31" t="s">
        <v>198</v>
      </c>
      <c r="D34" s="9">
        <v>201765</v>
      </c>
      <c r="E34" s="9"/>
    </row>
    <row r="35" spans="3:5" x14ac:dyDescent="0.35">
      <c r="C35" s="31" t="s">
        <v>66</v>
      </c>
      <c r="D35" s="9">
        <v>5722370</v>
      </c>
      <c r="E35" s="9"/>
    </row>
    <row r="36" spans="3:5" x14ac:dyDescent="0.35">
      <c r="C36" s="31" t="s">
        <v>10</v>
      </c>
      <c r="D36" s="9">
        <v>5176918</v>
      </c>
      <c r="E36" s="9"/>
    </row>
    <row r="37" spans="3:5" x14ac:dyDescent="0.35">
      <c r="C37" s="31" t="s">
        <v>164</v>
      </c>
      <c r="D37" s="9">
        <v>17909009</v>
      </c>
      <c r="E37" s="9"/>
    </row>
    <row r="38" spans="3:5" x14ac:dyDescent="0.35">
      <c r="C38" s="31" t="s">
        <v>25</v>
      </c>
      <c r="D38" s="9">
        <v>1501668</v>
      </c>
      <c r="E38" s="9"/>
    </row>
    <row r="39" spans="3:5" x14ac:dyDescent="0.35">
      <c r="C39" s="31" t="s">
        <v>199</v>
      </c>
      <c r="D39" s="9">
        <v>3001609</v>
      </c>
      <c r="E39" s="9"/>
    </row>
    <row r="40" spans="3:5" x14ac:dyDescent="0.35">
      <c r="C40" s="31" t="s">
        <v>179</v>
      </c>
      <c r="D40" s="9">
        <v>8132990</v>
      </c>
      <c r="E40" s="9"/>
    </row>
    <row r="41" spans="3:5" x14ac:dyDescent="0.35">
      <c r="C41" s="31" t="s">
        <v>80</v>
      </c>
      <c r="D41" s="9">
        <v>667070000</v>
      </c>
      <c r="E41" s="9"/>
    </row>
    <row r="42" spans="3:5" x14ac:dyDescent="0.35">
      <c r="C42" s="31" t="s">
        <v>182</v>
      </c>
      <c r="D42" s="9">
        <v>16057724</v>
      </c>
      <c r="E42" s="9"/>
    </row>
    <row r="43" spans="3:5" x14ac:dyDescent="0.35">
      <c r="C43" s="31" t="s">
        <v>26</v>
      </c>
      <c r="D43" s="9" t="e">
        <v>#N/A</v>
      </c>
      <c r="E43" s="9"/>
    </row>
    <row r="44" spans="3:5" x14ac:dyDescent="0.35">
      <c r="C44" s="31" t="s">
        <v>16</v>
      </c>
      <c r="D44" s="9" t="e">
        <v>#N/A</v>
      </c>
      <c r="E44" s="9"/>
    </row>
    <row r="45" spans="3:5" x14ac:dyDescent="0.35">
      <c r="C45" s="31" t="s">
        <v>184</v>
      </c>
      <c r="D45" s="9">
        <v>1330782</v>
      </c>
      <c r="E45" s="9"/>
    </row>
    <row r="46" spans="3:5" x14ac:dyDescent="0.35">
      <c r="C46" s="31" t="s">
        <v>20</v>
      </c>
      <c r="D46" s="9">
        <v>3503553</v>
      </c>
      <c r="E46" s="9"/>
    </row>
    <row r="47" spans="3:5" x14ac:dyDescent="0.35">
      <c r="C47" s="31" t="s">
        <v>139</v>
      </c>
      <c r="D47" s="9">
        <v>4140181</v>
      </c>
      <c r="E47" s="9"/>
    </row>
    <row r="48" spans="3:5" x14ac:dyDescent="0.35">
      <c r="C48" s="31" t="s">
        <v>200</v>
      </c>
      <c r="D48" s="9">
        <v>7141250</v>
      </c>
      <c r="E48" s="9"/>
    </row>
    <row r="49" spans="3:5" x14ac:dyDescent="0.35">
      <c r="C49" s="31" t="s">
        <v>148</v>
      </c>
      <c r="D49" s="9">
        <v>572930</v>
      </c>
      <c r="E49" s="9"/>
    </row>
    <row r="50" spans="3:5" x14ac:dyDescent="0.35">
      <c r="C50" s="31" t="s">
        <v>128</v>
      </c>
      <c r="D50" s="9" t="e">
        <v>#N/A</v>
      </c>
      <c r="E50" s="9"/>
    </row>
    <row r="51" spans="3:5" x14ac:dyDescent="0.35">
      <c r="C51" s="31" t="s">
        <v>125</v>
      </c>
      <c r="D51" s="9">
        <v>4579603</v>
      </c>
      <c r="E51" s="9"/>
    </row>
    <row r="52" spans="3:5" x14ac:dyDescent="0.35">
      <c r="C52" s="31" t="s">
        <v>114</v>
      </c>
      <c r="D52" s="9" t="e">
        <v>#N/A</v>
      </c>
      <c r="E52" s="9"/>
    </row>
    <row r="53" spans="3:5" x14ac:dyDescent="0.35">
      <c r="C53" s="31" t="s">
        <v>201</v>
      </c>
      <c r="D53" s="9">
        <v>83636</v>
      </c>
      <c r="E53" s="9"/>
    </row>
    <row r="54" spans="3:5" x14ac:dyDescent="0.35">
      <c r="C54" s="31" t="s">
        <v>222</v>
      </c>
      <c r="D54" s="9">
        <v>60011</v>
      </c>
      <c r="E54" s="9"/>
    </row>
    <row r="55" spans="3:5" x14ac:dyDescent="0.35">
      <c r="C55" s="31" t="s">
        <v>202</v>
      </c>
      <c r="D55" s="9">
        <v>3294224</v>
      </c>
      <c r="E55" s="9"/>
    </row>
    <row r="56" spans="3:5" x14ac:dyDescent="0.35">
      <c r="C56" s="31" t="s">
        <v>183</v>
      </c>
      <c r="D56" s="9">
        <v>4543666</v>
      </c>
      <c r="E56" s="9"/>
    </row>
    <row r="57" spans="3:5" x14ac:dyDescent="0.35">
      <c r="C57" s="31" t="s">
        <v>36</v>
      </c>
      <c r="D57" s="9" t="e">
        <v>#N/A</v>
      </c>
      <c r="E57" s="9"/>
    </row>
    <row r="58" spans="3:5" x14ac:dyDescent="0.35">
      <c r="C58" s="31" t="s">
        <v>203</v>
      </c>
      <c r="D58" s="9">
        <v>2766324</v>
      </c>
      <c r="E58" s="9"/>
    </row>
    <row r="59" spans="3:5" x14ac:dyDescent="0.35">
      <c r="C59" s="31" t="s">
        <v>27</v>
      </c>
      <c r="D59" s="9">
        <v>255333</v>
      </c>
      <c r="E59" s="9"/>
    </row>
    <row r="60" spans="3:5" x14ac:dyDescent="0.35">
      <c r="C60" s="31" t="s">
        <v>204</v>
      </c>
      <c r="D60" s="9">
        <v>1007590</v>
      </c>
      <c r="E60" s="9"/>
    </row>
    <row r="61" spans="3:5" x14ac:dyDescent="0.35">
      <c r="C61" s="31" t="s">
        <v>131</v>
      </c>
      <c r="D61" s="9">
        <v>1211537</v>
      </c>
      <c r="E61" s="9"/>
    </row>
    <row r="62" spans="3:5" x14ac:dyDescent="0.35">
      <c r="C62" s="31" t="s">
        <v>22</v>
      </c>
      <c r="D62" s="9">
        <v>336583</v>
      </c>
      <c r="E62" s="9"/>
    </row>
    <row r="63" spans="3:5" x14ac:dyDescent="0.35">
      <c r="C63" s="31" t="s">
        <v>8</v>
      </c>
      <c r="D63" s="9">
        <v>22151278</v>
      </c>
      <c r="E63" s="9"/>
    </row>
    <row r="64" spans="3:5" x14ac:dyDescent="0.35">
      <c r="C64" s="31" t="s">
        <v>205</v>
      </c>
      <c r="D64" s="9">
        <v>393481</v>
      </c>
      <c r="E64" s="9"/>
    </row>
    <row r="65" spans="3:5" x14ac:dyDescent="0.35">
      <c r="C65" s="31" t="s">
        <v>129</v>
      </c>
      <c r="D65" s="9">
        <v>4429634</v>
      </c>
      <c r="E65" s="9"/>
    </row>
    <row r="66" spans="3:5" x14ac:dyDescent="0.35">
      <c r="C66" s="31" t="s">
        <v>11</v>
      </c>
      <c r="D66" s="9">
        <v>46621669</v>
      </c>
      <c r="E66" s="9"/>
    </row>
    <row r="67" spans="3:5" x14ac:dyDescent="0.35">
      <c r="C67" s="31" t="s">
        <v>23</v>
      </c>
      <c r="D67" s="9">
        <v>500928</v>
      </c>
      <c r="E67" s="9"/>
    </row>
    <row r="68" spans="3:5" x14ac:dyDescent="0.35">
      <c r="C68" s="31" t="s">
        <v>206</v>
      </c>
      <c r="D68" s="9" t="e">
        <v>#N/A</v>
      </c>
      <c r="E68" s="9"/>
    </row>
    <row r="69" spans="3:5" x14ac:dyDescent="0.35">
      <c r="C69" s="31" t="s">
        <v>147</v>
      </c>
      <c r="D69" s="9">
        <v>3645600</v>
      </c>
      <c r="E69" s="9"/>
    </row>
    <row r="70" spans="3:5" x14ac:dyDescent="0.35">
      <c r="C70" s="31" t="s">
        <v>117</v>
      </c>
      <c r="D70" s="9">
        <v>72814900</v>
      </c>
      <c r="E70" s="9"/>
    </row>
    <row r="71" spans="3:5" x14ac:dyDescent="0.35">
      <c r="C71" s="31" t="s">
        <v>7</v>
      </c>
      <c r="D71" s="9">
        <v>6635230</v>
      </c>
      <c r="E71" s="9"/>
    </row>
    <row r="72" spans="3:5" x14ac:dyDescent="0.35">
      <c r="C72" s="31" t="s">
        <v>126</v>
      </c>
      <c r="D72" s="9">
        <v>8331725</v>
      </c>
      <c r="E72" s="9"/>
    </row>
    <row r="73" spans="3:5" x14ac:dyDescent="0.35">
      <c r="C73" s="31" t="s">
        <v>223</v>
      </c>
      <c r="D73" s="9">
        <v>89932</v>
      </c>
      <c r="E73" s="9"/>
    </row>
    <row r="74" spans="3:5" x14ac:dyDescent="0.35">
      <c r="C74" s="31" t="s">
        <v>172</v>
      </c>
      <c r="D74" s="9">
        <v>4210747</v>
      </c>
      <c r="E74" s="9"/>
    </row>
    <row r="75" spans="3:5" x14ac:dyDescent="0.35">
      <c r="C75" s="31" t="s">
        <v>192</v>
      </c>
      <c r="D75" s="9">
        <v>3494162</v>
      </c>
      <c r="E75" s="9"/>
    </row>
    <row r="76" spans="3:5" x14ac:dyDescent="0.35">
      <c r="C76" s="31" t="s">
        <v>231</v>
      </c>
      <c r="D76" s="9">
        <v>616136</v>
      </c>
      <c r="E76" s="9"/>
    </row>
    <row r="77" spans="3:5" x14ac:dyDescent="0.35">
      <c r="C77" s="31" t="s">
        <v>190</v>
      </c>
      <c r="D77" s="9">
        <v>571819</v>
      </c>
      <c r="E77" s="9"/>
    </row>
    <row r="78" spans="3:5" x14ac:dyDescent="0.35">
      <c r="C78" s="31" t="s">
        <v>207</v>
      </c>
      <c r="D78" s="9">
        <v>3866159</v>
      </c>
      <c r="E78" s="9"/>
    </row>
    <row r="79" spans="3:5" x14ac:dyDescent="0.35">
      <c r="C79" s="31" t="s">
        <v>208</v>
      </c>
      <c r="D79" s="9" t="e">
        <v>#N/A</v>
      </c>
      <c r="E79" s="9"/>
    </row>
    <row r="80" spans="3:5" x14ac:dyDescent="0.35">
      <c r="C80" s="31" t="s">
        <v>209</v>
      </c>
      <c r="D80" s="9">
        <v>2038632</v>
      </c>
      <c r="E80" s="9"/>
    </row>
    <row r="81" spans="3:5" x14ac:dyDescent="0.35">
      <c r="C81" s="31" t="s">
        <v>144</v>
      </c>
      <c r="D81" s="9">
        <v>9983967</v>
      </c>
      <c r="E81" s="9"/>
    </row>
    <row r="82" spans="3:5" x14ac:dyDescent="0.35">
      <c r="C82" s="31" t="s">
        <v>132</v>
      </c>
      <c r="D82" s="9">
        <v>175574</v>
      </c>
      <c r="E82" s="9"/>
    </row>
    <row r="83" spans="3:5" x14ac:dyDescent="0.35">
      <c r="C83" s="31" t="s">
        <v>54</v>
      </c>
      <c r="D83" s="9">
        <v>450547679</v>
      </c>
      <c r="E83" s="9"/>
    </row>
    <row r="84" spans="3:5" x14ac:dyDescent="0.35">
      <c r="C84" s="31" t="s">
        <v>53</v>
      </c>
      <c r="D84" s="9">
        <v>87751068</v>
      </c>
      <c r="E84" s="9"/>
    </row>
    <row r="85" spans="3:5" x14ac:dyDescent="0.35">
      <c r="C85" s="31" t="s">
        <v>32</v>
      </c>
      <c r="D85" s="9" t="e">
        <v>#N/A</v>
      </c>
      <c r="E85" s="9"/>
    </row>
    <row r="86" spans="3:5" x14ac:dyDescent="0.35">
      <c r="C86" s="31" t="s">
        <v>37</v>
      </c>
      <c r="D86" s="9">
        <v>7289760</v>
      </c>
      <c r="E86" s="9"/>
    </row>
    <row r="87" spans="3:5" x14ac:dyDescent="0.35">
      <c r="C87" s="31" t="s">
        <v>134</v>
      </c>
      <c r="D87" s="9">
        <v>2828600</v>
      </c>
      <c r="E87" s="9"/>
    </row>
    <row r="88" spans="3:5" x14ac:dyDescent="0.35">
      <c r="C88" s="31" t="s">
        <v>34</v>
      </c>
      <c r="D88" s="9">
        <v>2114020</v>
      </c>
      <c r="E88" s="9"/>
    </row>
    <row r="89" spans="3:5" x14ac:dyDescent="0.35">
      <c r="C89" s="31" t="s">
        <v>115</v>
      </c>
      <c r="D89" s="9">
        <v>50199700</v>
      </c>
      <c r="E89" s="9"/>
    </row>
    <row r="90" spans="3:5" x14ac:dyDescent="0.35">
      <c r="C90" s="31" t="s">
        <v>210</v>
      </c>
      <c r="D90" s="9">
        <v>1628520</v>
      </c>
      <c r="E90" s="9"/>
    </row>
    <row r="91" spans="3:5" x14ac:dyDescent="0.35">
      <c r="C91" s="31" t="s">
        <v>47</v>
      </c>
      <c r="D91" s="9">
        <v>92500572</v>
      </c>
      <c r="E91" s="9"/>
    </row>
    <row r="92" spans="3:5" x14ac:dyDescent="0.35">
      <c r="C92" s="31" t="s">
        <v>45</v>
      </c>
      <c r="D92" s="9">
        <v>933102</v>
      </c>
      <c r="E92" s="9"/>
    </row>
    <row r="93" spans="3:5" x14ac:dyDescent="0.35">
      <c r="C93" s="31" t="s">
        <v>63</v>
      </c>
      <c r="D93" s="9">
        <v>9934563</v>
      </c>
      <c r="E93" s="9"/>
    </row>
    <row r="94" spans="3:5" x14ac:dyDescent="0.35">
      <c r="C94" s="31" t="s">
        <v>13</v>
      </c>
      <c r="D94" s="9">
        <v>8120080</v>
      </c>
      <c r="E94" s="9"/>
    </row>
    <row r="95" spans="3:5" x14ac:dyDescent="0.35">
      <c r="C95" s="31" t="s">
        <v>46</v>
      </c>
      <c r="D95" s="9" t="e">
        <v>#N/A</v>
      </c>
      <c r="E95" s="9"/>
    </row>
    <row r="96" spans="3:5" x14ac:dyDescent="0.35">
      <c r="C96" s="31" t="s">
        <v>234</v>
      </c>
      <c r="D96" s="9">
        <v>947000</v>
      </c>
      <c r="E96" s="9"/>
    </row>
    <row r="97" spans="3:5" x14ac:dyDescent="0.35">
      <c r="C97" s="31" t="s">
        <v>38</v>
      </c>
      <c r="D97" s="9">
        <v>269029</v>
      </c>
      <c r="E97" s="9"/>
    </row>
    <row r="98" spans="3:5" x14ac:dyDescent="0.35">
      <c r="C98" s="31" t="s">
        <v>211</v>
      </c>
      <c r="D98" s="9" t="e">
        <v>#N/A</v>
      </c>
      <c r="E98" s="9"/>
    </row>
    <row r="99" spans="3:5" x14ac:dyDescent="0.35">
      <c r="C99" s="31" t="s">
        <v>228</v>
      </c>
      <c r="D99" s="9" t="e">
        <v>#N/A</v>
      </c>
      <c r="E99" s="9"/>
    </row>
    <row r="100" spans="3:5" x14ac:dyDescent="0.35">
      <c r="C100" s="31" t="s">
        <v>146</v>
      </c>
      <c r="D100" s="9">
        <v>2120979</v>
      </c>
      <c r="E100" s="9"/>
    </row>
    <row r="101" spans="3:5" x14ac:dyDescent="0.35">
      <c r="C101" s="31" t="s">
        <v>39</v>
      </c>
      <c r="D101" s="9">
        <v>1804941</v>
      </c>
      <c r="E101" s="9"/>
    </row>
    <row r="102" spans="3:5" x14ac:dyDescent="0.35">
      <c r="C102" s="31" t="s">
        <v>29</v>
      </c>
      <c r="D102" s="9">
        <v>1118657</v>
      </c>
      <c r="E102" s="9"/>
    </row>
    <row r="103" spans="3:5" x14ac:dyDescent="0.35">
      <c r="C103" s="31" t="s">
        <v>229</v>
      </c>
      <c r="D103" s="9">
        <v>1448417</v>
      </c>
      <c r="E103" s="9"/>
    </row>
    <row r="104" spans="3:5" x14ac:dyDescent="0.35">
      <c r="C104" s="31" t="s">
        <v>159</v>
      </c>
      <c r="D104" s="9">
        <v>16493</v>
      </c>
      <c r="E104" s="9"/>
    </row>
    <row r="105" spans="3:5" x14ac:dyDescent="0.35">
      <c r="C105" s="31" t="s">
        <v>154</v>
      </c>
      <c r="D105" s="9">
        <v>2778550</v>
      </c>
      <c r="E105" s="9"/>
    </row>
    <row r="106" spans="3:5" x14ac:dyDescent="0.35">
      <c r="C106" s="31" t="s">
        <v>137</v>
      </c>
      <c r="D106" s="9">
        <v>313970</v>
      </c>
      <c r="E106" s="9"/>
    </row>
    <row r="107" spans="3:5" x14ac:dyDescent="0.35">
      <c r="C107" s="31" t="s">
        <v>212</v>
      </c>
      <c r="D107" s="9">
        <v>5099373</v>
      </c>
      <c r="E107" s="9"/>
    </row>
    <row r="108" spans="3:5" x14ac:dyDescent="0.35">
      <c r="C108" s="31" t="s">
        <v>240</v>
      </c>
      <c r="D108" s="9">
        <v>3659984</v>
      </c>
      <c r="E108" s="9"/>
    </row>
    <row r="109" spans="3:5" x14ac:dyDescent="0.35">
      <c r="C109" s="31" t="s">
        <v>48</v>
      </c>
      <c r="D109" s="9">
        <v>8156347</v>
      </c>
      <c r="E109" s="9"/>
    </row>
    <row r="110" spans="3:5" x14ac:dyDescent="0.35">
      <c r="C110" s="31" t="s">
        <v>62</v>
      </c>
      <c r="D110" s="9">
        <v>89863</v>
      </c>
      <c r="E110" s="9"/>
    </row>
    <row r="111" spans="3:5" x14ac:dyDescent="0.35">
      <c r="C111" s="31" t="s">
        <v>232</v>
      </c>
      <c r="D111" s="9">
        <v>5263733</v>
      </c>
      <c r="E111" s="9"/>
    </row>
    <row r="112" spans="3:5" x14ac:dyDescent="0.35">
      <c r="C112" s="31" t="s">
        <v>149</v>
      </c>
      <c r="D112" s="9">
        <v>326550</v>
      </c>
      <c r="E112" s="9"/>
    </row>
    <row r="113" spans="3:5" x14ac:dyDescent="0.35">
      <c r="C113" s="31" t="s">
        <v>24</v>
      </c>
      <c r="D113" s="9">
        <v>850384</v>
      </c>
      <c r="E113" s="9"/>
    </row>
    <row r="114" spans="3:5" x14ac:dyDescent="0.35">
      <c r="C114" s="31" t="s">
        <v>213</v>
      </c>
      <c r="D114" s="9">
        <v>659351</v>
      </c>
      <c r="E114" s="9"/>
    </row>
    <row r="115" spans="3:5" x14ac:dyDescent="0.35">
      <c r="C115" s="31" t="s">
        <v>169</v>
      </c>
      <c r="D115" s="9">
        <v>37771859</v>
      </c>
      <c r="E115" s="9"/>
    </row>
    <row r="116" spans="3:5" x14ac:dyDescent="0.35">
      <c r="C116" s="31" t="s">
        <v>151</v>
      </c>
      <c r="D116" s="9">
        <v>2544000</v>
      </c>
      <c r="E116" s="9"/>
    </row>
    <row r="117" spans="3:5" x14ac:dyDescent="0.35">
      <c r="C117" s="31" t="s">
        <v>156</v>
      </c>
      <c r="D117" s="9">
        <v>22452</v>
      </c>
      <c r="E117" s="9"/>
    </row>
    <row r="118" spans="3:5" x14ac:dyDescent="0.35">
      <c r="C118" s="31" t="s">
        <v>70</v>
      </c>
      <c r="D118" s="9">
        <v>955505</v>
      </c>
      <c r="E118" s="9"/>
    </row>
    <row r="119" spans="3:5" x14ac:dyDescent="0.35">
      <c r="C119" s="31" t="s">
        <v>214</v>
      </c>
      <c r="D119" s="9">
        <v>480579</v>
      </c>
      <c r="E119" s="9"/>
    </row>
    <row r="120" spans="3:5" x14ac:dyDescent="0.35">
      <c r="C120" s="31" t="s">
        <v>42</v>
      </c>
      <c r="D120" s="9">
        <v>12328532</v>
      </c>
      <c r="E120" s="9"/>
    </row>
    <row r="121" spans="3:5" x14ac:dyDescent="0.35">
      <c r="C121" s="31" t="s">
        <v>224</v>
      </c>
      <c r="D121" s="9">
        <v>7184869</v>
      </c>
      <c r="E121" s="9"/>
    </row>
    <row r="122" spans="3:5" x14ac:dyDescent="0.35">
      <c r="C122" s="31" t="s">
        <v>236</v>
      </c>
      <c r="D122" s="9" t="e">
        <v>#N/A</v>
      </c>
      <c r="E122" s="9"/>
    </row>
    <row r="123" spans="3:5" x14ac:dyDescent="0.35">
      <c r="C123" s="31" t="s">
        <v>17</v>
      </c>
      <c r="D123" s="9">
        <v>634142</v>
      </c>
      <c r="E123" s="9"/>
    </row>
    <row r="124" spans="3:5" x14ac:dyDescent="0.35">
      <c r="C124" s="31" t="s">
        <v>68</v>
      </c>
      <c r="D124" s="9">
        <v>10105050</v>
      </c>
      <c r="E124" s="9"/>
    </row>
    <row r="125" spans="3:5" x14ac:dyDescent="0.35">
      <c r="C125" s="31" t="s">
        <v>120</v>
      </c>
      <c r="D125" s="9">
        <v>11486631</v>
      </c>
      <c r="E125" s="9"/>
    </row>
    <row r="126" spans="3:5" x14ac:dyDescent="0.35">
      <c r="C126" s="31" t="s">
        <v>64</v>
      </c>
      <c r="D126" s="9">
        <v>2371800</v>
      </c>
      <c r="E126" s="9"/>
    </row>
    <row r="127" spans="3:5" x14ac:dyDescent="0.35">
      <c r="C127" s="31" t="s">
        <v>215</v>
      </c>
      <c r="D127" s="9">
        <v>1773129</v>
      </c>
      <c r="E127" s="9"/>
    </row>
    <row r="128" spans="3:5" x14ac:dyDescent="0.35">
      <c r="C128" s="31" t="s">
        <v>216</v>
      </c>
      <c r="D128" s="9">
        <v>3388764</v>
      </c>
      <c r="E128" s="9"/>
    </row>
    <row r="129" spans="3:5" x14ac:dyDescent="0.35">
      <c r="C129" s="31" t="s">
        <v>15</v>
      </c>
      <c r="D129" s="9">
        <v>45138458</v>
      </c>
      <c r="E129" s="9"/>
    </row>
    <row r="130" spans="3:5" x14ac:dyDescent="0.35">
      <c r="C130" s="31" t="s">
        <v>152</v>
      </c>
      <c r="D130" s="9">
        <v>1488667</v>
      </c>
      <c r="E130" s="9"/>
    </row>
    <row r="131" spans="3:5" x14ac:dyDescent="0.35">
      <c r="C131" s="31" t="s">
        <v>121</v>
      </c>
      <c r="D131" s="9">
        <v>3581239</v>
      </c>
      <c r="E131" s="9"/>
    </row>
    <row r="132" spans="3:5" x14ac:dyDescent="0.35">
      <c r="C132" s="31" t="s">
        <v>43</v>
      </c>
      <c r="D132" s="9">
        <v>551740</v>
      </c>
      <c r="E132" s="9"/>
    </row>
    <row r="133" spans="3:5" x14ac:dyDescent="0.35">
      <c r="C133" s="31" t="s">
        <v>52</v>
      </c>
      <c r="D133" s="9">
        <v>44988690</v>
      </c>
      <c r="E133" s="9"/>
    </row>
    <row r="134" spans="3:5" x14ac:dyDescent="0.35">
      <c r="C134" s="31" t="s">
        <v>168</v>
      </c>
      <c r="D134" s="9">
        <v>1132997</v>
      </c>
      <c r="E134" s="9"/>
    </row>
    <row r="135" spans="3:5" x14ac:dyDescent="0.35">
      <c r="C135" s="31" t="s">
        <v>217</v>
      </c>
      <c r="D135" s="9">
        <v>2255859</v>
      </c>
      <c r="E135" s="9"/>
    </row>
    <row r="136" spans="3:5" x14ac:dyDescent="0.35">
      <c r="C136" s="31" t="s">
        <v>187</v>
      </c>
      <c r="D136" s="9">
        <v>1903982</v>
      </c>
      <c r="E136" s="9"/>
    </row>
    <row r="137" spans="3:5" x14ac:dyDescent="0.35">
      <c r="C137" s="31" t="s">
        <v>180</v>
      </c>
      <c r="D137" s="9">
        <v>10155015</v>
      </c>
      <c r="E137" s="9"/>
    </row>
    <row r="138" spans="3:5" x14ac:dyDescent="0.35">
      <c r="C138" s="31" t="s">
        <v>51</v>
      </c>
      <c r="D138" s="9">
        <v>26269734</v>
      </c>
      <c r="E138" s="9"/>
    </row>
    <row r="139" spans="3:5" x14ac:dyDescent="0.35">
      <c r="C139" s="31" t="s">
        <v>133</v>
      </c>
      <c r="D139" s="9">
        <v>29637450</v>
      </c>
      <c r="E139" s="9"/>
    </row>
    <row r="140" spans="3:5" x14ac:dyDescent="0.35">
      <c r="C140" s="31" t="s">
        <v>127</v>
      </c>
      <c r="D140" s="9">
        <v>8857716</v>
      </c>
      <c r="E140" s="9"/>
    </row>
    <row r="141" spans="3:5" x14ac:dyDescent="0.35">
      <c r="C141" s="31" t="s">
        <v>33</v>
      </c>
      <c r="D141" s="9">
        <v>47384</v>
      </c>
      <c r="E141" s="9"/>
    </row>
    <row r="142" spans="3:5" x14ac:dyDescent="0.35">
      <c r="C142" s="31" t="s">
        <v>135</v>
      </c>
      <c r="D142" s="9">
        <v>18406905</v>
      </c>
      <c r="E142" s="9"/>
    </row>
    <row r="143" spans="3:5" x14ac:dyDescent="0.35">
      <c r="C143" s="31" t="s">
        <v>55</v>
      </c>
      <c r="D143" s="9" t="e">
        <v>#N/A</v>
      </c>
      <c r="E143" s="9"/>
    </row>
    <row r="144" spans="3:5" x14ac:dyDescent="0.35">
      <c r="C144" s="31" t="s">
        <v>9</v>
      </c>
      <c r="D144" s="9">
        <v>2935582</v>
      </c>
      <c r="E144" s="9"/>
    </row>
    <row r="145" spans="3:5" x14ac:dyDescent="0.35">
      <c r="C145" s="31" t="s">
        <v>233</v>
      </c>
      <c r="D145" s="9" t="e">
        <v>#N/A</v>
      </c>
      <c r="E145" s="9"/>
    </row>
    <row r="146" spans="3:5" x14ac:dyDescent="0.35">
      <c r="C146" s="31" t="s">
        <v>18</v>
      </c>
      <c r="D146" s="9" t="e">
        <v>#N/A</v>
      </c>
      <c r="E146" s="9"/>
    </row>
    <row r="147" spans="3:5" x14ac:dyDescent="0.35">
      <c r="C147" s="31" t="s">
        <v>174</v>
      </c>
      <c r="D147" s="9" t="e">
        <v>#N/A</v>
      </c>
      <c r="E147" s="9"/>
    </row>
    <row r="148" spans="3:5" x14ac:dyDescent="0.35">
      <c r="C148" s="31" t="s">
        <v>136</v>
      </c>
      <c r="D148" s="9">
        <v>15432</v>
      </c>
      <c r="E148" s="9"/>
    </row>
    <row r="149" spans="3:5" x14ac:dyDescent="0.35">
      <c r="C149" s="31" t="s">
        <v>243</v>
      </c>
      <c r="D149" s="9">
        <v>64302</v>
      </c>
      <c r="E149" s="9"/>
    </row>
    <row r="150" spans="3:5" x14ac:dyDescent="0.35">
      <c r="C150" s="31" t="s">
        <v>218</v>
      </c>
      <c r="D150" s="9">
        <v>4086539</v>
      </c>
      <c r="E150" s="9"/>
    </row>
    <row r="151" spans="3:5" x14ac:dyDescent="0.35">
      <c r="C151" s="31" t="s">
        <v>5</v>
      </c>
      <c r="D151" s="9">
        <v>3206749</v>
      </c>
      <c r="E151" s="9"/>
    </row>
    <row r="152" spans="3:5" x14ac:dyDescent="0.35">
      <c r="C152" s="31" t="s">
        <v>140</v>
      </c>
      <c r="D152" s="9">
        <v>0</v>
      </c>
      <c r="E152" s="9"/>
    </row>
    <row r="153" spans="3:5" x14ac:dyDescent="0.35">
      <c r="C153" s="31" t="s">
        <v>14</v>
      </c>
      <c r="D153" s="9">
        <v>41700</v>
      </c>
      <c r="E153" s="9"/>
    </row>
    <row r="154" spans="3:5" x14ac:dyDescent="0.35">
      <c r="C154" s="31" t="s">
        <v>239</v>
      </c>
      <c r="D154" s="9">
        <v>2317636</v>
      </c>
      <c r="E154" s="9"/>
    </row>
    <row r="155" spans="3:5" x14ac:dyDescent="0.35">
      <c r="C155" s="31" t="s">
        <v>49</v>
      </c>
      <c r="D155" s="9">
        <v>1646400</v>
      </c>
      <c r="E155" s="9"/>
    </row>
    <row r="156" spans="3:5" x14ac:dyDescent="0.35">
      <c r="C156" s="31" t="s">
        <v>138</v>
      </c>
      <c r="D156" s="9" t="e">
        <v>#N/A</v>
      </c>
      <c r="E156" s="9"/>
    </row>
    <row r="157" spans="3:5" x14ac:dyDescent="0.35">
      <c r="C157" s="31" t="s">
        <v>130</v>
      </c>
      <c r="D157" s="9">
        <v>1584720</v>
      </c>
      <c r="E157" s="9"/>
    </row>
    <row r="158" spans="3:5" x14ac:dyDescent="0.35">
      <c r="C158" s="31" t="s">
        <v>30</v>
      </c>
      <c r="D158" s="9">
        <v>2755972</v>
      </c>
      <c r="E158" s="9"/>
    </row>
    <row r="159" spans="3:5" x14ac:dyDescent="0.35">
      <c r="C159" s="31" t="s">
        <v>4</v>
      </c>
      <c r="D159" s="9">
        <v>17099840</v>
      </c>
      <c r="E159" s="9"/>
    </row>
    <row r="160" spans="3:5" x14ac:dyDescent="0.35">
      <c r="C160" s="31" t="s">
        <v>241</v>
      </c>
      <c r="D160" s="9">
        <v>2842724</v>
      </c>
      <c r="E160" s="9"/>
    </row>
    <row r="161" spans="3:5" x14ac:dyDescent="0.35">
      <c r="C161" s="31" t="s">
        <v>116</v>
      </c>
      <c r="D161" s="9">
        <v>45600000</v>
      </c>
      <c r="E161" s="9"/>
    </row>
    <row r="162" spans="3:5" x14ac:dyDescent="0.35">
      <c r="C162" s="31" t="s">
        <v>59</v>
      </c>
      <c r="D162" s="9">
        <v>9874476</v>
      </c>
      <c r="E162" s="9"/>
    </row>
    <row r="163" spans="3:5" x14ac:dyDescent="0.35">
      <c r="C163" s="31" t="s">
        <v>21</v>
      </c>
      <c r="D163" s="9">
        <v>7544491</v>
      </c>
      <c r="E163" s="9"/>
    </row>
    <row r="164" spans="3:5" x14ac:dyDescent="0.35">
      <c r="C164" s="31" t="s">
        <v>175</v>
      </c>
      <c r="D164" s="9">
        <v>287871</v>
      </c>
      <c r="E164" s="9"/>
    </row>
    <row r="165" spans="3:5" x14ac:dyDescent="0.35">
      <c r="C165" s="31" t="s">
        <v>122</v>
      </c>
      <c r="D165" s="9">
        <v>7484656</v>
      </c>
      <c r="E165" s="9"/>
    </row>
    <row r="166" spans="3:5" x14ac:dyDescent="0.35">
      <c r="C166" s="31" t="s">
        <v>118</v>
      </c>
      <c r="D166" s="9">
        <v>5327827</v>
      </c>
      <c r="E166" s="9"/>
    </row>
    <row r="167" spans="3:5" x14ac:dyDescent="0.35">
      <c r="C167" s="31" t="s">
        <v>225</v>
      </c>
      <c r="D167" s="9" t="e">
        <v>#N/A</v>
      </c>
      <c r="E167" s="9"/>
    </row>
    <row r="168" spans="3:5" x14ac:dyDescent="0.35">
      <c r="C168" s="31" t="s">
        <v>56</v>
      </c>
      <c r="D168" s="9" t="e">
        <v>#N/A</v>
      </c>
      <c r="E168" s="9"/>
    </row>
    <row r="169" spans="3:5" x14ac:dyDescent="0.35">
      <c r="C169" s="31" t="s">
        <v>31</v>
      </c>
      <c r="D169" s="9">
        <v>10052152</v>
      </c>
      <c r="E169" s="9"/>
    </row>
    <row r="170" spans="3:5" x14ac:dyDescent="0.35">
      <c r="C170" s="31" t="s">
        <v>50</v>
      </c>
      <c r="D170" s="9">
        <v>27397207</v>
      </c>
      <c r="E170" s="9"/>
    </row>
    <row r="171" spans="3:5" x14ac:dyDescent="0.35">
      <c r="C171" s="31" t="s">
        <v>226</v>
      </c>
      <c r="D171" s="9">
        <v>474532</v>
      </c>
      <c r="E171" s="9"/>
    </row>
    <row r="172" spans="3:5" x14ac:dyDescent="0.35">
      <c r="C172" s="31" t="s">
        <v>19</v>
      </c>
      <c r="D172" s="9">
        <v>1580513</v>
      </c>
      <c r="E172" s="9"/>
    </row>
    <row r="173" spans="3:5" x14ac:dyDescent="0.35">
      <c r="C173" s="31" t="s">
        <v>191</v>
      </c>
      <c r="D173" s="9">
        <v>847979</v>
      </c>
      <c r="E173" s="9"/>
    </row>
    <row r="174" spans="3:5" x14ac:dyDescent="0.35">
      <c r="C174" s="31" t="s">
        <v>44</v>
      </c>
      <c r="D174" s="9">
        <v>4178236</v>
      </c>
      <c r="E174" s="9"/>
    </row>
    <row r="175" spans="3:5" x14ac:dyDescent="0.35">
      <c r="C175" s="31" t="s">
        <v>61</v>
      </c>
      <c r="D175" s="9">
        <v>27472345</v>
      </c>
      <c r="E175" s="9"/>
    </row>
    <row r="176" spans="3:5" x14ac:dyDescent="0.35">
      <c r="C176" s="31" t="s">
        <v>219</v>
      </c>
      <c r="D176" s="9">
        <v>6767095</v>
      </c>
      <c r="E176" s="9"/>
    </row>
    <row r="177" spans="3:5" x14ac:dyDescent="0.35">
      <c r="C177" s="31" t="s">
        <v>157</v>
      </c>
      <c r="D177" s="9">
        <v>42664652</v>
      </c>
      <c r="E177" s="9"/>
    </row>
    <row r="178" spans="3:5" x14ac:dyDescent="0.35">
      <c r="C178" s="31" t="s">
        <v>40</v>
      </c>
      <c r="D178" s="9">
        <v>92418</v>
      </c>
      <c r="E178" s="9"/>
    </row>
    <row r="179" spans="3:5" x14ac:dyDescent="0.35">
      <c r="C179" s="31" t="s">
        <v>119</v>
      </c>
      <c r="D179" s="9">
        <v>52400000</v>
      </c>
      <c r="E179" s="9"/>
    </row>
    <row r="180" spans="3:5" x14ac:dyDescent="0.35">
      <c r="C180" s="31" t="s">
        <v>188</v>
      </c>
      <c r="D180" s="9">
        <v>2538643</v>
      </c>
      <c r="E180" s="9"/>
    </row>
    <row r="181" spans="3:5" x14ac:dyDescent="0.35">
      <c r="C181" s="31" t="s">
        <v>299</v>
      </c>
      <c r="D181" s="9">
        <v>328200000</v>
      </c>
      <c r="E181" s="9"/>
    </row>
    <row r="182" spans="3:5" x14ac:dyDescent="0.35">
      <c r="C182" s="31" t="s">
        <v>67</v>
      </c>
      <c r="D182" s="9">
        <v>8526300</v>
      </c>
      <c r="E182" s="9"/>
    </row>
    <row r="183" spans="3:5" x14ac:dyDescent="0.35">
      <c r="C183" s="31" t="s">
        <v>185</v>
      </c>
      <c r="D183" s="9" t="e">
        <v>#N/A</v>
      </c>
      <c r="E183" s="9"/>
    </row>
    <row r="184" spans="3:5" x14ac:dyDescent="0.35">
      <c r="C184" s="31" t="s">
        <v>57</v>
      </c>
      <c r="D184" s="9">
        <v>32670039</v>
      </c>
      <c r="E184" s="9"/>
    </row>
    <row r="185" spans="3:5" x14ac:dyDescent="0.35">
      <c r="C185" s="31" t="s">
        <v>230</v>
      </c>
      <c r="D185" s="9">
        <v>0</v>
      </c>
      <c r="E185" s="9"/>
    </row>
    <row r="186" spans="3:5" x14ac:dyDescent="0.35">
      <c r="C186" s="31" t="s">
        <v>242</v>
      </c>
      <c r="D186" s="9" t="e">
        <v>#N/A</v>
      </c>
      <c r="E186" s="9"/>
    </row>
    <row r="187" spans="3:5" x14ac:dyDescent="0.35">
      <c r="C187" s="31" t="s">
        <v>244</v>
      </c>
      <c r="D187" s="9" t="e">
        <v>#N/A</v>
      </c>
      <c r="E187" s="9"/>
    </row>
    <row r="188" spans="3:5" x14ac:dyDescent="0.35">
      <c r="C188" s="31" t="s">
        <v>220</v>
      </c>
      <c r="D188" s="9">
        <v>3070776</v>
      </c>
      <c r="E188" s="9"/>
    </row>
    <row r="189" spans="3:5" x14ac:dyDescent="0.35">
      <c r="C189" s="31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topLeftCell="CI1" workbookViewId="0">
      <selection activeCell="CM4" sqref="CM4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CM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</row>
    <row r="3" spans="1:164" x14ac:dyDescent="0.35">
      <c r="A3" s="30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4" x14ac:dyDescent="0.35">
      <c r="A4" s="31" t="s">
        <v>60</v>
      </c>
      <c r="B4" s="32">
        <v>0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0</v>
      </c>
      <c r="S4" s="32">
        <v>0</v>
      </c>
      <c r="T4" s="32">
        <v>0</v>
      </c>
      <c r="U4" s="32">
        <v>0</v>
      </c>
      <c r="V4" s="32">
        <v>0</v>
      </c>
      <c r="W4" s="32">
        <v>0</v>
      </c>
      <c r="X4" s="32">
        <v>0</v>
      </c>
      <c r="Y4" s="32">
        <v>0</v>
      </c>
      <c r="Z4" s="32">
        <v>0</v>
      </c>
      <c r="AA4" s="32">
        <v>0</v>
      </c>
      <c r="AB4" s="32">
        <v>0</v>
      </c>
      <c r="AC4" s="32">
        <v>0</v>
      </c>
      <c r="AD4" s="32">
        <v>0</v>
      </c>
      <c r="AE4" s="32">
        <v>0</v>
      </c>
      <c r="AF4" s="32">
        <v>0</v>
      </c>
      <c r="AG4" s="32">
        <v>0</v>
      </c>
      <c r="AH4" s="32">
        <v>0</v>
      </c>
      <c r="AI4" s="32">
        <v>1</v>
      </c>
      <c r="AJ4" s="32">
        <v>1</v>
      </c>
      <c r="AK4" s="32">
        <v>1</v>
      </c>
      <c r="AL4" s="32">
        <v>1</v>
      </c>
      <c r="AM4" s="32">
        <v>1</v>
      </c>
      <c r="AN4" s="32">
        <v>1</v>
      </c>
      <c r="AO4" s="32">
        <v>1</v>
      </c>
      <c r="AP4" s="32">
        <v>1</v>
      </c>
      <c r="AQ4" s="32">
        <v>1</v>
      </c>
      <c r="AR4" s="32">
        <v>1</v>
      </c>
      <c r="AS4" s="32">
        <v>1</v>
      </c>
      <c r="AT4" s="32">
        <v>1</v>
      </c>
      <c r="AU4" s="32">
        <v>1</v>
      </c>
      <c r="AV4" s="32">
        <v>4</v>
      </c>
      <c r="AW4" s="32">
        <v>4</v>
      </c>
      <c r="AX4" s="32">
        <v>5</v>
      </c>
      <c r="AY4" s="32">
        <v>7</v>
      </c>
      <c r="AZ4" s="32">
        <v>7</v>
      </c>
      <c r="BA4" s="32">
        <v>7</v>
      </c>
      <c r="BB4" s="32">
        <v>11</v>
      </c>
      <c r="BC4" s="32">
        <v>16</v>
      </c>
      <c r="BD4" s="32">
        <v>21</v>
      </c>
      <c r="BE4" s="32">
        <v>22</v>
      </c>
      <c r="BF4" s="32">
        <v>22</v>
      </c>
      <c r="BG4" s="32">
        <v>22</v>
      </c>
      <c r="BH4" s="32">
        <v>24</v>
      </c>
      <c r="BI4" s="32">
        <v>24</v>
      </c>
      <c r="BJ4" s="32">
        <v>40</v>
      </c>
      <c r="BK4" s="32">
        <v>40</v>
      </c>
      <c r="BL4" s="32">
        <v>74</v>
      </c>
      <c r="BM4" s="32">
        <v>84</v>
      </c>
      <c r="BN4" s="32">
        <v>94</v>
      </c>
      <c r="BO4" s="32">
        <v>110</v>
      </c>
      <c r="BP4" s="32">
        <v>110</v>
      </c>
      <c r="BQ4" s="32">
        <v>120</v>
      </c>
      <c r="BR4" s="32">
        <v>170</v>
      </c>
      <c r="BS4" s="32">
        <v>174</v>
      </c>
      <c r="BT4" s="32">
        <v>237</v>
      </c>
      <c r="BU4" s="32">
        <v>273</v>
      </c>
      <c r="BV4" s="32">
        <v>281</v>
      </c>
      <c r="BW4" s="32">
        <v>299</v>
      </c>
      <c r="BX4" s="32">
        <v>349</v>
      </c>
      <c r="BY4" s="32">
        <v>367</v>
      </c>
      <c r="BZ4" s="32">
        <v>423</v>
      </c>
      <c r="CA4" s="32">
        <v>444</v>
      </c>
      <c r="CB4" s="32">
        <v>484</v>
      </c>
      <c r="CC4" s="32">
        <v>521</v>
      </c>
      <c r="CD4" s="32">
        <v>555</v>
      </c>
      <c r="CE4" s="32">
        <v>607</v>
      </c>
      <c r="CF4" s="32">
        <v>665</v>
      </c>
      <c r="CG4" s="32">
        <v>714</v>
      </c>
      <c r="CH4" s="32">
        <v>784</v>
      </c>
      <c r="CI4" s="32">
        <v>840</v>
      </c>
      <c r="CJ4" s="32">
        <v>906</v>
      </c>
      <c r="CK4" s="32">
        <v>933</v>
      </c>
      <c r="CL4" s="32">
        <v>996</v>
      </c>
      <c r="CM4" s="32">
        <v>1026</v>
      </c>
    </row>
    <row r="5" spans="1:164" x14ac:dyDescent="0.35">
      <c r="A5" s="31" t="s">
        <v>143</v>
      </c>
      <c r="B5" s="32">
        <v>0</v>
      </c>
      <c r="C5" s="32">
        <v>0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2">
        <v>0</v>
      </c>
      <c r="AI5" s="32">
        <v>0</v>
      </c>
      <c r="AJ5" s="32">
        <v>0</v>
      </c>
      <c r="AK5" s="32">
        <v>0</v>
      </c>
      <c r="AL5" s="32">
        <v>0</v>
      </c>
      <c r="AM5" s="32">
        <v>0</v>
      </c>
      <c r="AN5" s="32">
        <v>0</v>
      </c>
      <c r="AO5" s="32">
        <v>0</v>
      </c>
      <c r="AP5" s="32">
        <v>0</v>
      </c>
      <c r="AQ5" s="32">
        <v>0</v>
      </c>
      <c r="AR5" s="32">
        <v>0</v>
      </c>
      <c r="AS5" s="32">
        <v>0</v>
      </c>
      <c r="AT5" s="32">
        <v>0</v>
      </c>
      <c r="AU5" s="32">
        <v>0</v>
      </c>
      <c r="AV5" s="32">
        <v>0</v>
      </c>
      <c r="AW5" s="32">
        <v>2</v>
      </c>
      <c r="AX5" s="32">
        <v>10</v>
      </c>
      <c r="AY5" s="32">
        <v>12</v>
      </c>
      <c r="AZ5" s="32">
        <v>23</v>
      </c>
      <c r="BA5" s="32">
        <v>33</v>
      </c>
      <c r="BB5" s="32">
        <v>38</v>
      </c>
      <c r="BC5" s="32">
        <v>42</v>
      </c>
      <c r="BD5" s="32">
        <v>51</v>
      </c>
      <c r="BE5" s="32">
        <v>55</v>
      </c>
      <c r="BF5" s="32">
        <v>59</v>
      </c>
      <c r="BG5" s="32">
        <v>64</v>
      </c>
      <c r="BH5" s="32">
        <v>70</v>
      </c>
      <c r="BI5" s="32">
        <v>76</v>
      </c>
      <c r="BJ5" s="32">
        <v>89</v>
      </c>
      <c r="BK5" s="32">
        <v>104</v>
      </c>
      <c r="BL5" s="32">
        <v>123</v>
      </c>
      <c r="BM5" s="32">
        <v>146</v>
      </c>
      <c r="BN5" s="32">
        <v>174</v>
      </c>
      <c r="BO5" s="32">
        <v>186</v>
      </c>
      <c r="BP5" s="32">
        <v>197</v>
      </c>
      <c r="BQ5" s="32">
        <v>212</v>
      </c>
      <c r="BR5" s="32">
        <v>223</v>
      </c>
      <c r="BS5" s="32">
        <v>243</v>
      </c>
      <c r="BT5" s="32">
        <v>259</v>
      </c>
      <c r="BU5" s="32">
        <v>277</v>
      </c>
      <c r="BV5" s="32">
        <v>304</v>
      </c>
      <c r="BW5" s="32">
        <v>333</v>
      </c>
      <c r="BX5" s="32">
        <v>361</v>
      </c>
      <c r="BY5" s="32">
        <v>377</v>
      </c>
      <c r="BZ5" s="32">
        <v>383</v>
      </c>
      <c r="CA5" s="32">
        <v>400</v>
      </c>
      <c r="CB5" s="32">
        <v>409</v>
      </c>
      <c r="CC5" s="32">
        <v>416</v>
      </c>
      <c r="CD5" s="32">
        <v>433</v>
      </c>
      <c r="CE5" s="32">
        <v>446</v>
      </c>
      <c r="CF5" s="32">
        <v>467</v>
      </c>
      <c r="CG5" s="32">
        <v>475</v>
      </c>
      <c r="CH5" s="32">
        <v>494</v>
      </c>
      <c r="CI5" s="32">
        <v>518</v>
      </c>
      <c r="CJ5" s="32">
        <v>539</v>
      </c>
      <c r="CK5" s="32">
        <v>548</v>
      </c>
      <c r="CL5" s="32">
        <v>562</v>
      </c>
      <c r="CM5" s="32">
        <v>584</v>
      </c>
    </row>
    <row r="6" spans="1:164" x14ac:dyDescent="0.35">
      <c r="A6" s="31" t="s">
        <v>41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  <c r="AA6" s="32">
        <v>0</v>
      </c>
      <c r="AB6" s="32">
        <v>0</v>
      </c>
      <c r="AC6" s="32">
        <v>0</v>
      </c>
      <c r="AD6" s="32">
        <v>0</v>
      </c>
      <c r="AE6" s="32">
        <v>0</v>
      </c>
      <c r="AF6" s="32">
        <v>0</v>
      </c>
      <c r="AG6" s="32">
        <v>0</v>
      </c>
      <c r="AH6" s="32">
        <v>0</v>
      </c>
      <c r="AI6" s="32">
        <v>0</v>
      </c>
      <c r="AJ6" s="32">
        <v>1</v>
      </c>
      <c r="AK6" s="32">
        <v>1</v>
      </c>
      <c r="AL6" s="32">
        <v>1</v>
      </c>
      <c r="AM6" s="32">
        <v>1</v>
      </c>
      <c r="AN6" s="32">
        <v>1</v>
      </c>
      <c r="AO6" s="32">
        <v>1</v>
      </c>
      <c r="AP6" s="32">
        <v>3</v>
      </c>
      <c r="AQ6" s="32">
        <v>5</v>
      </c>
      <c r="AR6" s="32">
        <v>12</v>
      </c>
      <c r="AS6" s="32">
        <v>12</v>
      </c>
      <c r="AT6" s="32">
        <v>17</v>
      </c>
      <c r="AU6" s="32">
        <v>17</v>
      </c>
      <c r="AV6" s="32">
        <v>19</v>
      </c>
      <c r="AW6" s="32">
        <v>20</v>
      </c>
      <c r="AX6" s="32">
        <v>20</v>
      </c>
      <c r="AY6" s="32">
        <v>20</v>
      </c>
      <c r="AZ6" s="32">
        <v>24</v>
      </c>
      <c r="BA6" s="32">
        <v>26</v>
      </c>
      <c r="BB6" s="32">
        <v>37</v>
      </c>
      <c r="BC6" s="32">
        <v>48</v>
      </c>
      <c r="BD6" s="32">
        <v>54</v>
      </c>
      <c r="BE6" s="32">
        <v>60</v>
      </c>
      <c r="BF6" s="32">
        <v>74</v>
      </c>
      <c r="BG6" s="32">
        <v>87</v>
      </c>
      <c r="BH6" s="32">
        <v>90</v>
      </c>
      <c r="BI6" s="32">
        <v>139</v>
      </c>
      <c r="BJ6" s="32">
        <v>201</v>
      </c>
      <c r="BK6" s="32">
        <v>230</v>
      </c>
      <c r="BL6" s="32">
        <v>264</v>
      </c>
      <c r="BM6" s="32">
        <v>302</v>
      </c>
      <c r="BN6" s="32">
        <v>367</v>
      </c>
      <c r="BO6" s="32">
        <v>409</v>
      </c>
      <c r="BP6" s="32">
        <v>454</v>
      </c>
      <c r="BQ6" s="32">
        <v>511</v>
      </c>
      <c r="BR6" s="32">
        <v>584</v>
      </c>
      <c r="BS6" s="32">
        <v>716</v>
      </c>
      <c r="BT6" s="32">
        <v>847</v>
      </c>
      <c r="BU6" s="32">
        <v>986</v>
      </c>
      <c r="BV6" s="32">
        <v>1171</v>
      </c>
      <c r="BW6" s="32">
        <v>1251</v>
      </c>
      <c r="BX6" s="32">
        <v>1320</v>
      </c>
      <c r="BY6" s="32">
        <v>1423</v>
      </c>
      <c r="BZ6" s="32">
        <v>1468</v>
      </c>
      <c r="CA6" s="32">
        <v>1572</v>
      </c>
      <c r="CB6" s="32">
        <v>1666</v>
      </c>
      <c r="CC6" s="32">
        <v>1761</v>
      </c>
      <c r="CD6" s="32">
        <v>1825</v>
      </c>
      <c r="CE6" s="32">
        <v>1914</v>
      </c>
      <c r="CF6" s="32">
        <v>1983</v>
      </c>
      <c r="CG6" s="32">
        <v>2070</v>
      </c>
      <c r="CH6" s="32">
        <v>2160</v>
      </c>
      <c r="CI6" s="32">
        <v>2268</v>
      </c>
      <c r="CJ6" s="32">
        <v>2418</v>
      </c>
      <c r="CK6" s="32">
        <v>2534</v>
      </c>
      <c r="CL6" s="32">
        <v>2629</v>
      </c>
      <c r="CM6" s="32">
        <v>2718</v>
      </c>
    </row>
    <row r="7" spans="1:164" x14ac:dyDescent="0.35">
      <c r="A7" s="31" t="s">
        <v>160</v>
      </c>
      <c r="B7" s="32">
        <v>0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2">
        <v>0</v>
      </c>
      <c r="AJ7" s="32">
        <v>0</v>
      </c>
      <c r="AK7" s="32">
        <v>0</v>
      </c>
      <c r="AL7" s="32">
        <v>0</v>
      </c>
      <c r="AM7" s="32">
        <v>0</v>
      </c>
      <c r="AN7" s="32">
        <v>0</v>
      </c>
      <c r="AO7" s="32">
        <v>0</v>
      </c>
      <c r="AP7" s="32">
        <v>1</v>
      </c>
      <c r="AQ7" s="32">
        <v>1</v>
      </c>
      <c r="AR7" s="32">
        <v>1</v>
      </c>
      <c r="AS7" s="32">
        <v>1</v>
      </c>
      <c r="AT7" s="32">
        <v>1</v>
      </c>
      <c r="AU7" s="32">
        <v>1</v>
      </c>
      <c r="AV7" s="32">
        <v>1</v>
      </c>
      <c r="AW7" s="32">
        <v>1</v>
      </c>
      <c r="AX7" s="32">
        <v>1</v>
      </c>
      <c r="AY7" s="32">
        <v>1</v>
      </c>
      <c r="AZ7" s="32">
        <v>1</v>
      </c>
      <c r="BA7" s="32">
        <v>1</v>
      </c>
      <c r="BB7" s="32">
        <v>1</v>
      </c>
      <c r="BC7" s="32">
        <v>1</v>
      </c>
      <c r="BD7" s="32">
        <v>2</v>
      </c>
      <c r="BE7" s="32">
        <v>39</v>
      </c>
      <c r="BF7" s="32">
        <v>39</v>
      </c>
      <c r="BG7" s="32">
        <v>53</v>
      </c>
      <c r="BH7" s="32">
        <v>75</v>
      </c>
      <c r="BI7" s="32">
        <v>88</v>
      </c>
      <c r="BJ7" s="32">
        <v>113</v>
      </c>
      <c r="BK7" s="32">
        <v>133</v>
      </c>
      <c r="BL7" s="32">
        <v>164</v>
      </c>
      <c r="BM7" s="32">
        <v>188</v>
      </c>
      <c r="BN7" s="32">
        <v>224</v>
      </c>
      <c r="BO7" s="32">
        <v>267</v>
      </c>
      <c r="BP7" s="32">
        <v>308</v>
      </c>
      <c r="BQ7" s="32">
        <v>334</v>
      </c>
      <c r="BR7" s="32">
        <v>370</v>
      </c>
      <c r="BS7" s="32">
        <v>376</v>
      </c>
      <c r="BT7" s="32">
        <v>390</v>
      </c>
      <c r="BU7" s="32">
        <v>428</v>
      </c>
      <c r="BV7" s="32">
        <v>439</v>
      </c>
      <c r="BW7" s="32">
        <v>466</v>
      </c>
      <c r="BX7" s="32">
        <v>501</v>
      </c>
      <c r="BY7" s="32">
        <v>525</v>
      </c>
      <c r="BZ7" s="32">
        <v>545</v>
      </c>
      <c r="CA7" s="32">
        <v>564</v>
      </c>
      <c r="CB7" s="32">
        <v>583</v>
      </c>
      <c r="CC7" s="32">
        <v>601</v>
      </c>
      <c r="CD7" s="32">
        <v>601</v>
      </c>
      <c r="CE7" s="32">
        <v>638</v>
      </c>
      <c r="CF7" s="32">
        <v>646</v>
      </c>
      <c r="CG7" s="32">
        <v>659</v>
      </c>
      <c r="CH7" s="32">
        <v>673</v>
      </c>
      <c r="CI7" s="32">
        <v>673</v>
      </c>
      <c r="CJ7" s="32">
        <v>696</v>
      </c>
      <c r="CK7" s="32">
        <v>704</v>
      </c>
      <c r="CL7" s="32">
        <v>713</v>
      </c>
      <c r="CM7" s="32">
        <v>717</v>
      </c>
    </row>
    <row r="8" spans="1:164" x14ac:dyDescent="0.35">
      <c r="A8" s="31" t="s">
        <v>195</v>
      </c>
      <c r="B8" s="32">
        <v>0</v>
      </c>
      <c r="C8" s="32">
        <v>0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32">
        <v>0</v>
      </c>
      <c r="BD8" s="32">
        <v>0</v>
      </c>
      <c r="BE8" s="32">
        <v>0</v>
      </c>
      <c r="BF8" s="32">
        <v>0</v>
      </c>
      <c r="BG8" s="32">
        <v>0</v>
      </c>
      <c r="BH8" s="32">
        <v>1</v>
      </c>
      <c r="BI8" s="32">
        <v>2</v>
      </c>
      <c r="BJ8" s="32">
        <v>2</v>
      </c>
      <c r="BK8" s="32">
        <v>3</v>
      </c>
      <c r="BL8" s="32">
        <v>3</v>
      </c>
      <c r="BM8" s="32">
        <v>3</v>
      </c>
      <c r="BN8" s="32">
        <v>4</v>
      </c>
      <c r="BO8" s="32">
        <v>4</v>
      </c>
      <c r="BP8" s="32">
        <v>5</v>
      </c>
      <c r="BQ8" s="32">
        <v>7</v>
      </c>
      <c r="BR8" s="32">
        <v>7</v>
      </c>
      <c r="BS8" s="32">
        <v>7</v>
      </c>
      <c r="BT8" s="32">
        <v>8</v>
      </c>
      <c r="BU8" s="32">
        <v>8</v>
      </c>
      <c r="BV8" s="32">
        <v>8</v>
      </c>
      <c r="BW8" s="32">
        <v>10</v>
      </c>
      <c r="BX8" s="32">
        <v>14</v>
      </c>
      <c r="BY8" s="32">
        <v>16</v>
      </c>
      <c r="BZ8" s="32">
        <v>17</v>
      </c>
      <c r="CA8" s="32">
        <v>19</v>
      </c>
      <c r="CB8" s="32">
        <v>19</v>
      </c>
      <c r="CC8" s="32">
        <v>19</v>
      </c>
      <c r="CD8" s="32">
        <v>19</v>
      </c>
      <c r="CE8" s="32">
        <v>19</v>
      </c>
      <c r="CF8" s="32">
        <v>19</v>
      </c>
      <c r="CG8" s="32">
        <v>19</v>
      </c>
      <c r="CH8" s="32">
        <v>19</v>
      </c>
      <c r="CI8" s="32">
        <v>19</v>
      </c>
      <c r="CJ8" s="32">
        <v>19</v>
      </c>
      <c r="CK8" s="32">
        <v>24</v>
      </c>
      <c r="CL8" s="32">
        <v>24</v>
      </c>
      <c r="CM8" s="32">
        <v>24</v>
      </c>
    </row>
    <row r="9" spans="1:164" x14ac:dyDescent="0.35">
      <c r="A9" s="31" t="s">
        <v>173</v>
      </c>
      <c r="B9" s="32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2">
        <v>0</v>
      </c>
      <c r="AU9" s="32">
        <v>0</v>
      </c>
      <c r="AV9" s="32">
        <v>0</v>
      </c>
      <c r="AW9" s="32">
        <v>0</v>
      </c>
      <c r="AX9" s="32">
        <v>0</v>
      </c>
      <c r="AY9" s="32">
        <v>0</v>
      </c>
      <c r="AZ9" s="32">
        <v>0</v>
      </c>
      <c r="BA9" s="32">
        <v>1</v>
      </c>
      <c r="BB9" s="32">
        <v>1</v>
      </c>
      <c r="BC9" s="32">
        <v>1</v>
      </c>
      <c r="BD9" s="32">
        <v>1</v>
      </c>
      <c r="BE9" s="32">
        <v>1</v>
      </c>
      <c r="BF9" s="32">
        <v>1</v>
      </c>
      <c r="BG9" s="32">
        <v>1</v>
      </c>
      <c r="BH9" s="32">
        <v>1</v>
      </c>
      <c r="BI9" s="32">
        <v>1</v>
      </c>
      <c r="BJ9" s="32">
        <v>1</v>
      </c>
      <c r="BK9" s="32">
        <v>3</v>
      </c>
      <c r="BL9" s="32">
        <v>3</v>
      </c>
      <c r="BM9" s="32">
        <v>3</v>
      </c>
      <c r="BN9" s="32">
        <v>7</v>
      </c>
      <c r="BO9" s="32">
        <v>7</v>
      </c>
      <c r="BP9" s="32">
        <v>7</v>
      </c>
      <c r="BQ9" s="32">
        <v>7</v>
      </c>
      <c r="BR9" s="32">
        <v>7</v>
      </c>
      <c r="BS9" s="32">
        <v>7</v>
      </c>
      <c r="BT9" s="32">
        <v>7</v>
      </c>
      <c r="BU9" s="32">
        <v>9</v>
      </c>
      <c r="BV9" s="32">
        <v>15</v>
      </c>
      <c r="BW9" s="32">
        <v>15</v>
      </c>
      <c r="BX9" s="32">
        <v>15</v>
      </c>
      <c r="BY9" s="32">
        <v>15</v>
      </c>
      <c r="BZ9" s="32">
        <v>19</v>
      </c>
      <c r="CA9" s="32">
        <v>19</v>
      </c>
      <c r="CB9" s="32">
        <v>19</v>
      </c>
      <c r="CC9" s="32">
        <v>19</v>
      </c>
      <c r="CD9" s="32">
        <v>21</v>
      </c>
      <c r="CE9" s="32">
        <v>21</v>
      </c>
      <c r="CF9" s="32">
        <v>23</v>
      </c>
      <c r="CG9" s="32">
        <v>23</v>
      </c>
      <c r="CH9" s="32">
        <v>23</v>
      </c>
      <c r="CI9" s="32">
        <v>23</v>
      </c>
      <c r="CJ9" s="32">
        <v>23</v>
      </c>
      <c r="CK9" s="32">
        <v>23</v>
      </c>
      <c r="CL9" s="32">
        <v>23</v>
      </c>
      <c r="CM9" s="32">
        <v>23</v>
      </c>
    </row>
    <row r="10" spans="1:164" x14ac:dyDescent="0.35">
      <c r="A10" s="31" t="s">
        <v>181</v>
      </c>
      <c r="B10" s="32">
        <v>0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0</v>
      </c>
      <c r="AP10" s="32">
        <v>0</v>
      </c>
      <c r="AQ10" s="32">
        <v>1</v>
      </c>
      <c r="AR10" s="32">
        <v>1</v>
      </c>
      <c r="AS10" s="32">
        <v>1</v>
      </c>
      <c r="AT10" s="32">
        <v>2</v>
      </c>
      <c r="AU10" s="32">
        <v>8</v>
      </c>
      <c r="AV10" s="32">
        <v>12</v>
      </c>
      <c r="AW10" s="32">
        <v>12</v>
      </c>
      <c r="AX10" s="32">
        <v>17</v>
      </c>
      <c r="AY10" s="32">
        <v>19</v>
      </c>
      <c r="AZ10" s="32">
        <v>19</v>
      </c>
      <c r="BA10" s="32">
        <v>31</v>
      </c>
      <c r="BB10" s="32">
        <v>34</v>
      </c>
      <c r="BC10" s="32">
        <v>45</v>
      </c>
      <c r="BD10" s="32">
        <v>56</v>
      </c>
      <c r="BE10" s="32">
        <v>68</v>
      </c>
      <c r="BF10" s="32">
        <v>79</v>
      </c>
      <c r="BG10" s="32">
        <v>97</v>
      </c>
      <c r="BH10" s="32">
        <v>128</v>
      </c>
      <c r="BI10" s="32">
        <v>158</v>
      </c>
      <c r="BJ10" s="32">
        <v>266</v>
      </c>
      <c r="BK10" s="32">
        <v>301</v>
      </c>
      <c r="BL10" s="32">
        <v>387</v>
      </c>
      <c r="BM10" s="32">
        <v>387</v>
      </c>
      <c r="BN10" s="32">
        <v>502</v>
      </c>
      <c r="BO10" s="32">
        <v>589</v>
      </c>
      <c r="BP10" s="32">
        <v>690</v>
      </c>
      <c r="BQ10" s="32">
        <v>745</v>
      </c>
      <c r="BR10" s="32">
        <v>820</v>
      </c>
      <c r="BS10" s="32">
        <v>1054</v>
      </c>
      <c r="BT10" s="32">
        <v>1054</v>
      </c>
      <c r="BU10" s="32">
        <v>1133</v>
      </c>
      <c r="BV10" s="32">
        <v>1265</v>
      </c>
      <c r="BW10" s="32">
        <v>1451</v>
      </c>
      <c r="BX10" s="32">
        <v>1451</v>
      </c>
      <c r="BY10" s="32">
        <v>1554</v>
      </c>
      <c r="BZ10" s="32">
        <v>1628</v>
      </c>
      <c r="CA10" s="32">
        <v>1715</v>
      </c>
      <c r="CB10" s="32">
        <v>1795</v>
      </c>
      <c r="CC10" s="32">
        <v>1975</v>
      </c>
      <c r="CD10" s="32">
        <v>1975</v>
      </c>
      <c r="CE10" s="32">
        <v>2142</v>
      </c>
      <c r="CF10" s="32">
        <v>2208</v>
      </c>
      <c r="CG10" s="32">
        <v>2277</v>
      </c>
      <c r="CH10" s="32">
        <v>2443</v>
      </c>
      <c r="CI10" s="32">
        <v>2571</v>
      </c>
      <c r="CJ10" s="32">
        <v>2669</v>
      </c>
      <c r="CK10" s="32">
        <v>2758</v>
      </c>
      <c r="CL10" s="32">
        <v>2839</v>
      </c>
      <c r="CM10" s="32">
        <v>2941</v>
      </c>
    </row>
    <row r="11" spans="1:164" x14ac:dyDescent="0.35">
      <c r="A11" s="31" t="s">
        <v>141</v>
      </c>
      <c r="B11" s="32">
        <v>0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1</v>
      </c>
      <c r="AP11" s="32">
        <v>1</v>
      </c>
      <c r="AQ11" s="32">
        <v>1</v>
      </c>
      <c r="AR11" s="32">
        <v>1</v>
      </c>
      <c r="AS11" s="32">
        <v>1</v>
      </c>
      <c r="AT11" s="32">
        <v>1</v>
      </c>
      <c r="AU11" s="32">
        <v>1</v>
      </c>
      <c r="AV11" s="32">
        <v>1</v>
      </c>
      <c r="AW11" s="32">
        <v>1</v>
      </c>
      <c r="AX11" s="32">
        <v>1</v>
      </c>
      <c r="AY11" s="32">
        <v>1</v>
      </c>
      <c r="AZ11" s="32">
        <v>4</v>
      </c>
      <c r="BA11" s="32">
        <v>8</v>
      </c>
      <c r="BB11" s="32">
        <v>18</v>
      </c>
      <c r="BC11" s="32">
        <v>26</v>
      </c>
      <c r="BD11" s="32">
        <v>52</v>
      </c>
      <c r="BE11" s="32">
        <v>78</v>
      </c>
      <c r="BF11" s="32">
        <v>84</v>
      </c>
      <c r="BG11" s="32">
        <v>115</v>
      </c>
      <c r="BH11" s="32">
        <v>136</v>
      </c>
      <c r="BI11" s="32">
        <v>160</v>
      </c>
      <c r="BJ11" s="32">
        <v>194</v>
      </c>
      <c r="BK11" s="32">
        <v>235</v>
      </c>
      <c r="BL11" s="32">
        <v>249</v>
      </c>
      <c r="BM11" s="32">
        <v>265</v>
      </c>
      <c r="BN11" s="32">
        <v>290</v>
      </c>
      <c r="BO11" s="32">
        <v>329</v>
      </c>
      <c r="BP11" s="32">
        <v>407</v>
      </c>
      <c r="BQ11" s="32">
        <v>424</v>
      </c>
      <c r="BR11" s="32">
        <v>482</v>
      </c>
      <c r="BS11" s="32">
        <v>532</v>
      </c>
      <c r="BT11" s="32">
        <v>571</v>
      </c>
      <c r="BU11" s="32">
        <v>663</v>
      </c>
      <c r="BV11" s="32">
        <v>736</v>
      </c>
      <c r="BW11" s="32">
        <v>770</v>
      </c>
      <c r="BX11" s="32">
        <v>822</v>
      </c>
      <c r="BY11" s="32">
        <v>833</v>
      </c>
      <c r="BZ11" s="32">
        <v>853</v>
      </c>
      <c r="CA11" s="32">
        <v>881</v>
      </c>
      <c r="CB11" s="32">
        <v>921</v>
      </c>
      <c r="CC11" s="32">
        <v>937</v>
      </c>
      <c r="CD11" s="32">
        <v>967</v>
      </c>
      <c r="CE11" s="32">
        <v>1013</v>
      </c>
      <c r="CF11" s="32">
        <v>1039</v>
      </c>
      <c r="CG11" s="32">
        <v>1067</v>
      </c>
      <c r="CH11" s="32">
        <v>1111</v>
      </c>
      <c r="CI11" s="32">
        <v>1159</v>
      </c>
      <c r="CJ11" s="32">
        <v>1201</v>
      </c>
      <c r="CK11" s="32">
        <v>1248</v>
      </c>
      <c r="CL11" s="32">
        <v>1291</v>
      </c>
      <c r="CM11" s="32">
        <v>1339</v>
      </c>
    </row>
    <row r="12" spans="1:164" x14ac:dyDescent="0.35">
      <c r="A12" s="31" t="s">
        <v>71</v>
      </c>
      <c r="B12" s="32">
        <v>0</v>
      </c>
      <c r="C12" s="32">
        <v>0</v>
      </c>
      <c r="D12" s="32">
        <v>0</v>
      </c>
      <c r="E12" s="32">
        <v>0</v>
      </c>
      <c r="F12" s="32">
        <v>4</v>
      </c>
      <c r="G12" s="32">
        <v>5</v>
      </c>
      <c r="H12" s="32">
        <v>5</v>
      </c>
      <c r="I12" s="32">
        <v>6</v>
      </c>
      <c r="J12" s="32">
        <v>9</v>
      </c>
      <c r="K12" s="32">
        <v>9</v>
      </c>
      <c r="L12" s="32">
        <v>12</v>
      </c>
      <c r="M12" s="32">
        <v>12</v>
      </c>
      <c r="N12" s="32">
        <v>12</v>
      </c>
      <c r="O12" s="32">
        <v>13</v>
      </c>
      <c r="P12" s="32">
        <v>13</v>
      </c>
      <c r="Q12" s="32">
        <v>14</v>
      </c>
      <c r="R12" s="32">
        <v>15</v>
      </c>
      <c r="S12" s="32">
        <v>15</v>
      </c>
      <c r="T12" s="32">
        <v>15</v>
      </c>
      <c r="U12" s="32">
        <v>15</v>
      </c>
      <c r="V12" s="32">
        <v>15</v>
      </c>
      <c r="W12" s="32">
        <v>15</v>
      </c>
      <c r="X12" s="32">
        <v>15</v>
      </c>
      <c r="Y12" s="32">
        <v>15</v>
      </c>
      <c r="Z12" s="32">
        <v>15</v>
      </c>
      <c r="AA12" s="32">
        <v>15</v>
      </c>
      <c r="AB12" s="32">
        <v>15</v>
      </c>
      <c r="AC12" s="32">
        <v>15</v>
      </c>
      <c r="AD12" s="32">
        <v>15</v>
      </c>
      <c r="AE12" s="32">
        <v>15</v>
      </c>
      <c r="AF12" s="32">
        <v>15</v>
      </c>
      <c r="AG12" s="32">
        <v>15</v>
      </c>
      <c r="AH12" s="32">
        <v>15</v>
      </c>
      <c r="AI12" s="32">
        <v>15</v>
      </c>
      <c r="AJ12" s="32">
        <v>15</v>
      </c>
      <c r="AK12" s="32">
        <v>15</v>
      </c>
      <c r="AL12" s="32">
        <v>15</v>
      </c>
      <c r="AM12" s="32">
        <v>15</v>
      </c>
      <c r="AN12" s="32">
        <v>25</v>
      </c>
      <c r="AO12" s="32">
        <v>27</v>
      </c>
      <c r="AP12" s="32">
        <v>30</v>
      </c>
      <c r="AQ12" s="32">
        <v>39</v>
      </c>
      <c r="AR12" s="32">
        <v>52</v>
      </c>
      <c r="AS12" s="32">
        <v>55</v>
      </c>
      <c r="AT12" s="32">
        <v>60</v>
      </c>
      <c r="AU12" s="32">
        <v>63</v>
      </c>
      <c r="AV12" s="32">
        <v>76</v>
      </c>
      <c r="AW12" s="32">
        <v>91</v>
      </c>
      <c r="AX12" s="32">
        <v>107</v>
      </c>
      <c r="AY12" s="32">
        <v>128</v>
      </c>
      <c r="AZ12" s="32">
        <v>128</v>
      </c>
      <c r="BA12" s="32">
        <v>200</v>
      </c>
      <c r="BB12" s="32">
        <v>250</v>
      </c>
      <c r="BC12" s="32">
        <v>297</v>
      </c>
      <c r="BD12" s="32">
        <v>377</v>
      </c>
      <c r="BE12" s="32">
        <v>452</v>
      </c>
      <c r="BF12" s="32">
        <v>568</v>
      </c>
      <c r="BG12" s="32">
        <v>681</v>
      </c>
      <c r="BH12" s="32">
        <v>791</v>
      </c>
      <c r="BI12" s="32">
        <v>1071</v>
      </c>
      <c r="BJ12" s="32">
        <v>1549</v>
      </c>
      <c r="BK12" s="32">
        <v>1682</v>
      </c>
      <c r="BL12" s="32">
        <v>2044</v>
      </c>
      <c r="BM12" s="32">
        <v>2364</v>
      </c>
      <c r="BN12" s="32">
        <v>2810</v>
      </c>
      <c r="BO12" s="32">
        <v>3143</v>
      </c>
      <c r="BP12" s="32">
        <v>3640</v>
      </c>
      <c r="BQ12" s="32">
        <v>3984</v>
      </c>
      <c r="BR12" s="32">
        <v>4361</v>
      </c>
      <c r="BS12" s="32">
        <v>4559</v>
      </c>
      <c r="BT12" s="32">
        <v>4862</v>
      </c>
      <c r="BU12" s="32">
        <v>5116</v>
      </c>
      <c r="BV12" s="32">
        <v>5330</v>
      </c>
      <c r="BW12" s="32">
        <v>5550</v>
      </c>
      <c r="BX12" s="32">
        <v>5687</v>
      </c>
      <c r="BY12" s="32">
        <v>5797</v>
      </c>
      <c r="BZ12" s="32">
        <v>5895</v>
      </c>
      <c r="CA12" s="32">
        <v>6010</v>
      </c>
      <c r="CB12" s="32">
        <v>6108</v>
      </c>
      <c r="CC12" s="32">
        <v>6215</v>
      </c>
      <c r="CD12" s="32">
        <v>6303</v>
      </c>
      <c r="CE12" s="32">
        <v>6315</v>
      </c>
      <c r="CF12" s="32">
        <v>6351</v>
      </c>
      <c r="CG12" s="32">
        <v>6415</v>
      </c>
      <c r="CH12" s="32">
        <v>6440</v>
      </c>
      <c r="CI12" s="32">
        <v>6462</v>
      </c>
      <c r="CJ12" s="32">
        <v>6522</v>
      </c>
      <c r="CK12" s="32">
        <v>6547</v>
      </c>
      <c r="CL12" s="32">
        <v>6547</v>
      </c>
      <c r="CM12" s="32">
        <v>6547</v>
      </c>
    </row>
    <row r="13" spans="1:164" x14ac:dyDescent="0.35">
      <c r="A13" s="31" t="s">
        <v>124</v>
      </c>
      <c r="B13" s="32">
        <v>0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2</v>
      </c>
      <c r="AK13" s="32">
        <v>2</v>
      </c>
      <c r="AL13" s="32">
        <v>3</v>
      </c>
      <c r="AM13" s="32">
        <v>3</v>
      </c>
      <c r="AN13" s="32">
        <v>9</v>
      </c>
      <c r="AO13" s="32">
        <v>14</v>
      </c>
      <c r="AP13" s="32">
        <v>18</v>
      </c>
      <c r="AQ13" s="32">
        <v>21</v>
      </c>
      <c r="AR13" s="32">
        <v>29</v>
      </c>
      <c r="AS13" s="32">
        <v>41</v>
      </c>
      <c r="AT13" s="32">
        <v>55</v>
      </c>
      <c r="AU13" s="32">
        <v>79</v>
      </c>
      <c r="AV13" s="32">
        <v>104</v>
      </c>
      <c r="AW13" s="32">
        <v>131</v>
      </c>
      <c r="AX13" s="32">
        <v>182</v>
      </c>
      <c r="AY13" s="32">
        <v>246</v>
      </c>
      <c r="AZ13" s="32">
        <v>302</v>
      </c>
      <c r="BA13" s="32">
        <v>504</v>
      </c>
      <c r="BB13" s="32">
        <v>655</v>
      </c>
      <c r="BC13" s="32">
        <v>860</v>
      </c>
      <c r="BD13" s="32">
        <v>1018</v>
      </c>
      <c r="BE13" s="32">
        <v>1332</v>
      </c>
      <c r="BF13" s="32">
        <v>1646</v>
      </c>
      <c r="BG13" s="32">
        <v>2013</v>
      </c>
      <c r="BH13" s="32">
        <v>2388</v>
      </c>
      <c r="BI13" s="32">
        <v>2814</v>
      </c>
      <c r="BJ13" s="32">
        <v>3582</v>
      </c>
      <c r="BK13" s="32">
        <v>4474</v>
      </c>
      <c r="BL13" s="32">
        <v>5283</v>
      </c>
      <c r="BM13" s="32">
        <v>5588</v>
      </c>
      <c r="BN13" s="32">
        <v>6909</v>
      </c>
      <c r="BO13" s="32">
        <v>7657</v>
      </c>
      <c r="BP13" s="32">
        <v>8271</v>
      </c>
      <c r="BQ13" s="32">
        <v>8788</v>
      </c>
      <c r="BR13" s="32">
        <v>9618</v>
      </c>
      <c r="BS13" s="32">
        <v>10180</v>
      </c>
      <c r="BT13" s="32">
        <v>10711</v>
      </c>
      <c r="BU13" s="32">
        <v>11129</v>
      </c>
      <c r="BV13" s="32">
        <v>11524</v>
      </c>
      <c r="BW13" s="32">
        <v>11781</v>
      </c>
      <c r="BX13" s="32">
        <v>12051</v>
      </c>
      <c r="BY13" s="32">
        <v>12297</v>
      </c>
      <c r="BZ13" s="32">
        <v>12639</v>
      </c>
      <c r="CA13" s="32">
        <v>12942</v>
      </c>
      <c r="CB13" s="32">
        <v>13244</v>
      </c>
      <c r="CC13" s="32">
        <v>13555</v>
      </c>
      <c r="CD13" s="32">
        <v>13806</v>
      </c>
      <c r="CE13" s="32">
        <v>13945</v>
      </c>
      <c r="CF13" s="32">
        <v>14041</v>
      </c>
      <c r="CG13" s="32">
        <v>14226</v>
      </c>
      <c r="CH13" s="32">
        <v>14336</v>
      </c>
      <c r="CI13" s="32">
        <v>14476</v>
      </c>
      <c r="CJ13" s="32">
        <v>14595</v>
      </c>
      <c r="CK13" s="32">
        <v>14671</v>
      </c>
      <c r="CL13" s="32">
        <v>14749</v>
      </c>
      <c r="CM13" s="32">
        <v>14795</v>
      </c>
    </row>
    <row r="14" spans="1:164" x14ac:dyDescent="0.35">
      <c r="A14" s="31" t="s">
        <v>155</v>
      </c>
      <c r="B14" s="32">
        <v>0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  <c r="AN14" s="32">
        <v>0</v>
      </c>
      <c r="AO14" s="32">
        <v>3</v>
      </c>
      <c r="AP14" s="32">
        <v>3</v>
      </c>
      <c r="AQ14" s="32">
        <v>3</v>
      </c>
      <c r="AR14" s="32">
        <v>3</v>
      </c>
      <c r="AS14" s="32">
        <v>6</v>
      </c>
      <c r="AT14" s="32">
        <v>6</v>
      </c>
      <c r="AU14" s="32">
        <v>9</v>
      </c>
      <c r="AV14" s="32">
        <v>9</v>
      </c>
      <c r="AW14" s="32">
        <v>9</v>
      </c>
      <c r="AX14" s="32">
        <v>11</v>
      </c>
      <c r="AY14" s="32">
        <v>11</v>
      </c>
      <c r="AZ14" s="32">
        <v>11</v>
      </c>
      <c r="BA14" s="32">
        <v>15</v>
      </c>
      <c r="BB14" s="32">
        <v>15</v>
      </c>
      <c r="BC14" s="32">
        <v>23</v>
      </c>
      <c r="BD14" s="32">
        <v>28</v>
      </c>
      <c r="BE14" s="32">
        <v>28</v>
      </c>
      <c r="BF14" s="32">
        <v>28</v>
      </c>
      <c r="BG14" s="32">
        <v>44</v>
      </c>
      <c r="BH14" s="32">
        <v>44</v>
      </c>
      <c r="BI14" s="32">
        <v>53</v>
      </c>
      <c r="BJ14" s="32">
        <v>65</v>
      </c>
      <c r="BK14" s="32">
        <v>72</v>
      </c>
      <c r="BL14" s="32">
        <v>87</v>
      </c>
      <c r="BM14" s="32">
        <v>93</v>
      </c>
      <c r="BN14" s="32">
        <v>122</v>
      </c>
      <c r="BO14" s="32">
        <v>165</v>
      </c>
      <c r="BP14" s="32">
        <v>182</v>
      </c>
      <c r="BQ14" s="32">
        <v>209</v>
      </c>
      <c r="BR14" s="32">
        <v>273</v>
      </c>
      <c r="BS14" s="32">
        <v>298</v>
      </c>
      <c r="BT14" s="32">
        <v>359</v>
      </c>
      <c r="BU14" s="32">
        <v>400</v>
      </c>
      <c r="BV14" s="32">
        <v>443</v>
      </c>
      <c r="BW14" s="32">
        <v>521</v>
      </c>
      <c r="BX14" s="32">
        <v>584</v>
      </c>
      <c r="BY14" s="32">
        <v>641</v>
      </c>
      <c r="BZ14" s="32">
        <v>717</v>
      </c>
      <c r="CA14" s="32">
        <v>822</v>
      </c>
      <c r="CB14" s="32">
        <v>926</v>
      </c>
      <c r="CC14" s="32">
        <v>991</v>
      </c>
      <c r="CD14" s="32">
        <v>1058</v>
      </c>
      <c r="CE14" s="32">
        <v>1098</v>
      </c>
      <c r="CF14" s="32">
        <v>1148</v>
      </c>
      <c r="CG14" s="32">
        <v>1197</v>
      </c>
      <c r="CH14" s="32">
        <v>1253</v>
      </c>
      <c r="CI14" s="32">
        <v>1283</v>
      </c>
      <c r="CJ14" s="32">
        <v>1340</v>
      </c>
      <c r="CK14" s="32">
        <v>1373</v>
      </c>
      <c r="CL14" s="32">
        <v>1398</v>
      </c>
      <c r="CM14" s="32">
        <v>1436</v>
      </c>
    </row>
    <row r="15" spans="1:164" x14ac:dyDescent="0.35">
      <c r="A15" s="31" t="s">
        <v>196</v>
      </c>
      <c r="B15" s="32">
        <v>0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2">
        <v>0</v>
      </c>
      <c r="AJ15" s="32">
        <v>0</v>
      </c>
      <c r="AK15" s="32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32">
        <v>0</v>
      </c>
      <c r="AR15" s="32">
        <v>0</v>
      </c>
      <c r="AS15" s="32">
        <v>0</v>
      </c>
      <c r="AT15" s="32">
        <v>0</v>
      </c>
      <c r="AU15" s="32">
        <v>0</v>
      </c>
      <c r="AV15" s="32">
        <v>0</v>
      </c>
      <c r="AW15" s="32">
        <v>0</v>
      </c>
      <c r="AX15" s="32">
        <v>0</v>
      </c>
      <c r="AY15" s="32">
        <v>0</v>
      </c>
      <c r="AZ15" s="32">
        <v>0</v>
      </c>
      <c r="BA15" s="32">
        <v>0</v>
      </c>
      <c r="BB15" s="32">
        <v>0</v>
      </c>
      <c r="BC15" s="32">
        <v>0</v>
      </c>
      <c r="BD15" s="32">
        <v>1</v>
      </c>
      <c r="BE15" s="32">
        <v>1</v>
      </c>
      <c r="BF15" s="32">
        <v>1</v>
      </c>
      <c r="BG15" s="32">
        <v>3</v>
      </c>
      <c r="BH15" s="32">
        <v>3</v>
      </c>
      <c r="BI15" s="32">
        <v>4</v>
      </c>
      <c r="BJ15" s="32">
        <v>4</v>
      </c>
      <c r="BK15" s="32">
        <v>4</v>
      </c>
      <c r="BL15" s="32">
        <v>5</v>
      </c>
      <c r="BM15" s="32">
        <v>5</v>
      </c>
      <c r="BN15" s="32">
        <v>9</v>
      </c>
      <c r="BO15" s="32">
        <v>10</v>
      </c>
      <c r="BP15" s="32">
        <v>10</v>
      </c>
      <c r="BQ15" s="32">
        <v>11</v>
      </c>
      <c r="BR15" s="32">
        <v>14</v>
      </c>
      <c r="BS15" s="32">
        <v>14</v>
      </c>
      <c r="BT15" s="32">
        <v>21</v>
      </c>
      <c r="BU15" s="32">
        <v>24</v>
      </c>
      <c r="BV15" s="32">
        <v>24</v>
      </c>
      <c r="BW15" s="32">
        <v>28</v>
      </c>
      <c r="BX15" s="32">
        <v>28</v>
      </c>
      <c r="BY15" s="32">
        <v>29</v>
      </c>
      <c r="BZ15" s="32">
        <v>33</v>
      </c>
      <c r="CA15" s="32">
        <v>40</v>
      </c>
      <c r="CB15" s="32">
        <v>41</v>
      </c>
      <c r="CC15" s="32">
        <v>42</v>
      </c>
      <c r="CD15" s="32">
        <v>46</v>
      </c>
      <c r="CE15" s="32">
        <v>46</v>
      </c>
      <c r="CF15" s="32">
        <v>47</v>
      </c>
      <c r="CG15" s="32">
        <v>49</v>
      </c>
      <c r="CH15" s="32">
        <v>49</v>
      </c>
      <c r="CI15" s="32">
        <v>53</v>
      </c>
      <c r="CJ15" s="32">
        <v>54</v>
      </c>
      <c r="CK15" s="32">
        <v>55</v>
      </c>
      <c r="CL15" s="32">
        <v>55</v>
      </c>
      <c r="CM15" s="32">
        <v>60</v>
      </c>
    </row>
    <row r="16" spans="1:164" x14ac:dyDescent="0.35">
      <c r="A16" s="31" t="s">
        <v>35</v>
      </c>
      <c r="B16" s="32">
        <v>0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G16" s="32">
        <v>0</v>
      </c>
      <c r="AH16" s="32">
        <v>0</v>
      </c>
      <c r="AI16" s="32">
        <v>1</v>
      </c>
      <c r="AJ16" s="32">
        <v>23</v>
      </c>
      <c r="AK16" s="32">
        <v>33</v>
      </c>
      <c r="AL16" s="32">
        <v>33</v>
      </c>
      <c r="AM16" s="32">
        <v>36</v>
      </c>
      <c r="AN16" s="32">
        <v>41</v>
      </c>
      <c r="AO16" s="32">
        <v>47</v>
      </c>
      <c r="AP16" s="32">
        <v>49</v>
      </c>
      <c r="AQ16" s="32">
        <v>49</v>
      </c>
      <c r="AR16" s="32">
        <v>52</v>
      </c>
      <c r="AS16" s="32">
        <v>55</v>
      </c>
      <c r="AT16" s="32">
        <v>60</v>
      </c>
      <c r="AU16" s="32">
        <v>85</v>
      </c>
      <c r="AV16" s="32">
        <v>85</v>
      </c>
      <c r="AW16" s="32">
        <v>95</v>
      </c>
      <c r="AX16" s="32">
        <v>110</v>
      </c>
      <c r="AY16" s="32">
        <v>195</v>
      </c>
      <c r="AZ16" s="32">
        <v>195</v>
      </c>
      <c r="BA16" s="32">
        <v>195</v>
      </c>
      <c r="BB16" s="32">
        <v>210</v>
      </c>
      <c r="BC16" s="32">
        <v>214</v>
      </c>
      <c r="BD16" s="32">
        <v>214</v>
      </c>
      <c r="BE16" s="32">
        <v>228</v>
      </c>
      <c r="BF16" s="32">
        <v>256</v>
      </c>
      <c r="BG16" s="32">
        <v>278</v>
      </c>
      <c r="BH16" s="32">
        <v>285</v>
      </c>
      <c r="BI16" s="32">
        <v>305</v>
      </c>
      <c r="BJ16" s="32">
        <v>334</v>
      </c>
      <c r="BK16" s="32">
        <v>377</v>
      </c>
      <c r="BL16" s="32">
        <v>392</v>
      </c>
      <c r="BM16" s="32">
        <v>419</v>
      </c>
      <c r="BN16" s="32">
        <v>458</v>
      </c>
      <c r="BO16" s="32">
        <v>466</v>
      </c>
      <c r="BP16" s="32">
        <v>476</v>
      </c>
      <c r="BQ16" s="32">
        <v>499</v>
      </c>
      <c r="BR16" s="32">
        <v>515</v>
      </c>
      <c r="BS16" s="32">
        <v>567</v>
      </c>
      <c r="BT16" s="32">
        <v>569</v>
      </c>
      <c r="BU16" s="32">
        <v>643</v>
      </c>
      <c r="BV16" s="32">
        <v>672</v>
      </c>
      <c r="BW16" s="32">
        <v>688</v>
      </c>
      <c r="BX16" s="32">
        <v>700</v>
      </c>
      <c r="BY16" s="32">
        <v>756</v>
      </c>
      <c r="BZ16" s="32">
        <v>811</v>
      </c>
      <c r="CA16" s="32">
        <v>823</v>
      </c>
      <c r="CB16" s="32">
        <v>887</v>
      </c>
      <c r="CC16" s="32">
        <v>925</v>
      </c>
      <c r="CD16" s="32">
        <v>1040</v>
      </c>
      <c r="CE16" s="32">
        <v>1136</v>
      </c>
      <c r="CF16" s="32">
        <v>1361</v>
      </c>
      <c r="CG16" s="32">
        <v>1528</v>
      </c>
      <c r="CH16" s="32">
        <v>1671</v>
      </c>
      <c r="CI16" s="32">
        <v>1700</v>
      </c>
      <c r="CJ16" s="32">
        <v>1740</v>
      </c>
      <c r="CK16" s="32">
        <v>1773</v>
      </c>
      <c r="CL16" s="32">
        <v>1881</v>
      </c>
      <c r="CM16" s="32">
        <v>1907</v>
      </c>
    </row>
    <row r="17" spans="1:91" x14ac:dyDescent="0.35">
      <c r="A17" s="31" t="s">
        <v>65</v>
      </c>
      <c r="B17" s="32">
        <v>0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I17" s="32">
        <v>0</v>
      </c>
      <c r="AJ17" s="32">
        <v>0</v>
      </c>
      <c r="AK17" s="32">
        <v>0</v>
      </c>
      <c r="AL17" s="32">
        <v>0</v>
      </c>
      <c r="AM17" s="32">
        <v>0</v>
      </c>
      <c r="AN17" s="32">
        <v>0</v>
      </c>
      <c r="AO17" s="32">
        <v>0</v>
      </c>
      <c r="AP17" s="32">
        <v>0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  <c r="AV17" s="32">
        <v>3</v>
      </c>
      <c r="AW17" s="32">
        <v>3</v>
      </c>
      <c r="AX17" s="32">
        <v>3</v>
      </c>
      <c r="AY17" s="32">
        <v>3</v>
      </c>
      <c r="AZ17" s="32">
        <v>3</v>
      </c>
      <c r="BA17" s="32">
        <v>3</v>
      </c>
      <c r="BB17" s="32">
        <v>3</v>
      </c>
      <c r="BC17" s="32">
        <v>5</v>
      </c>
      <c r="BD17" s="32">
        <v>8</v>
      </c>
      <c r="BE17" s="32">
        <v>10</v>
      </c>
      <c r="BF17" s="32">
        <v>14</v>
      </c>
      <c r="BG17" s="32">
        <v>17</v>
      </c>
      <c r="BH17" s="32">
        <v>20</v>
      </c>
      <c r="BI17" s="32">
        <v>25</v>
      </c>
      <c r="BJ17" s="32">
        <v>27</v>
      </c>
      <c r="BK17" s="32">
        <v>33</v>
      </c>
      <c r="BL17" s="32">
        <v>39</v>
      </c>
      <c r="BM17" s="32">
        <v>39</v>
      </c>
      <c r="BN17" s="32">
        <v>44</v>
      </c>
      <c r="BO17" s="32">
        <v>48</v>
      </c>
      <c r="BP17" s="32">
        <v>48</v>
      </c>
      <c r="BQ17" s="32">
        <v>48</v>
      </c>
      <c r="BR17" s="32">
        <v>49</v>
      </c>
      <c r="BS17" s="32">
        <v>51</v>
      </c>
      <c r="BT17" s="32">
        <v>54</v>
      </c>
      <c r="BU17" s="32">
        <v>56</v>
      </c>
      <c r="BV17" s="32">
        <v>61</v>
      </c>
      <c r="BW17" s="32">
        <v>70</v>
      </c>
      <c r="BX17" s="32">
        <v>88</v>
      </c>
      <c r="BY17" s="32">
        <v>123</v>
      </c>
      <c r="BZ17" s="32">
        <v>164</v>
      </c>
      <c r="CA17" s="32">
        <v>218</v>
      </c>
      <c r="CB17" s="32">
        <v>330</v>
      </c>
      <c r="CC17" s="32">
        <v>424</v>
      </c>
      <c r="CD17" s="32">
        <v>482</v>
      </c>
      <c r="CE17" s="32">
        <v>621</v>
      </c>
      <c r="CF17" s="32">
        <v>803</v>
      </c>
      <c r="CG17" s="32">
        <v>1012</v>
      </c>
      <c r="CH17" s="32">
        <v>1231</v>
      </c>
      <c r="CI17" s="32">
        <v>1572</v>
      </c>
      <c r="CJ17" s="32">
        <v>1838</v>
      </c>
      <c r="CK17" s="32">
        <v>2144</v>
      </c>
      <c r="CL17" s="32">
        <v>2456</v>
      </c>
      <c r="CM17" s="32">
        <v>2948</v>
      </c>
    </row>
    <row r="18" spans="1:91" x14ac:dyDescent="0.35">
      <c r="A18" s="31" t="s">
        <v>197</v>
      </c>
      <c r="B18" s="32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0</v>
      </c>
      <c r="AX18" s="32">
        <v>0</v>
      </c>
      <c r="AY18" s="32">
        <v>0</v>
      </c>
      <c r="AZ18" s="32">
        <v>0</v>
      </c>
      <c r="BA18" s="32">
        <v>0</v>
      </c>
      <c r="BB18" s="32">
        <v>0</v>
      </c>
      <c r="BC18" s="32">
        <v>0</v>
      </c>
      <c r="BD18" s="32">
        <v>0</v>
      </c>
      <c r="BE18" s="32">
        <v>2</v>
      </c>
      <c r="BF18" s="32">
        <v>2</v>
      </c>
      <c r="BG18" s="32">
        <v>5</v>
      </c>
      <c r="BH18" s="32">
        <v>5</v>
      </c>
      <c r="BI18" s="32">
        <v>6</v>
      </c>
      <c r="BJ18" s="32">
        <v>14</v>
      </c>
      <c r="BK18" s="32">
        <v>17</v>
      </c>
      <c r="BL18" s="32">
        <v>18</v>
      </c>
      <c r="BM18" s="32">
        <v>18</v>
      </c>
      <c r="BN18" s="32">
        <v>18</v>
      </c>
      <c r="BO18" s="32">
        <v>24</v>
      </c>
      <c r="BP18" s="32">
        <v>26</v>
      </c>
      <c r="BQ18" s="32">
        <v>33</v>
      </c>
      <c r="BR18" s="32">
        <v>33</v>
      </c>
      <c r="BS18" s="32">
        <v>34</v>
      </c>
      <c r="BT18" s="32">
        <v>34</v>
      </c>
      <c r="BU18" s="32">
        <v>46</v>
      </c>
      <c r="BV18" s="32">
        <v>51</v>
      </c>
      <c r="BW18" s="32">
        <v>52</v>
      </c>
      <c r="BX18" s="32">
        <v>56</v>
      </c>
      <c r="BY18" s="32">
        <v>60</v>
      </c>
      <c r="BZ18" s="32">
        <v>63</v>
      </c>
      <c r="CA18" s="32">
        <v>63</v>
      </c>
      <c r="CB18" s="32">
        <v>66</v>
      </c>
      <c r="CC18" s="32">
        <v>67</v>
      </c>
      <c r="CD18" s="32">
        <v>68</v>
      </c>
      <c r="CE18" s="32">
        <v>71</v>
      </c>
      <c r="CF18" s="32">
        <v>72</v>
      </c>
      <c r="CG18" s="32">
        <v>72</v>
      </c>
      <c r="CH18" s="32">
        <v>73</v>
      </c>
      <c r="CI18" s="32">
        <v>75</v>
      </c>
      <c r="CJ18" s="32">
        <v>75</v>
      </c>
      <c r="CK18" s="32">
        <v>75</v>
      </c>
      <c r="CL18" s="32">
        <v>75</v>
      </c>
      <c r="CM18" s="32">
        <v>75</v>
      </c>
    </row>
    <row r="19" spans="1:91" x14ac:dyDescent="0.35">
      <c r="A19" s="31" t="s">
        <v>145</v>
      </c>
      <c r="B19" s="32">
        <v>0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  <c r="AK19" s="32">
        <v>0</v>
      </c>
      <c r="AL19" s="32">
        <v>0</v>
      </c>
      <c r="AM19" s="32">
        <v>1</v>
      </c>
      <c r="AN19" s="32">
        <v>1</v>
      </c>
      <c r="AO19" s="32">
        <v>1</v>
      </c>
      <c r="AP19" s="32">
        <v>1</v>
      </c>
      <c r="AQ19" s="32">
        <v>1</v>
      </c>
      <c r="AR19" s="32">
        <v>6</v>
      </c>
      <c r="AS19" s="32">
        <v>6</v>
      </c>
      <c r="AT19" s="32">
        <v>6</v>
      </c>
      <c r="AU19" s="32">
        <v>6</v>
      </c>
      <c r="AV19" s="32">
        <v>6</v>
      </c>
      <c r="AW19" s="32">
        <v>6</v>
      </c>
      <c r="AX19" s="32">
        <v>9</v>
      </c>
      <c r="AY19" s="32">
        <v>9</v>
      </c>
      <c r="AZ19" s="32">
        <v>12</v>
      </c>
      <c r="BA19" s="32">
        <v>27</v>
      </c>
      <c r="BB19" s="32">
        <v>27</v>
      </c>
      <c r="BC19" s="32">
        <v>27</v>
      </c>
      <c r="BD19" s="32">
        <v>36</v>
      </c>
      <c r="BE19" s="32">
        <v>36</v>
      </c>
      <c r="BF19" s="32">
        <v>51</v>
      </c>
      <c r="BG19" s="32">
        <v>51</v>
      </c>
      <c r="BH19" s="32">
        <v>69</v>
      </c>
      <c r="BI19" s="32">
        <v>76</v>
      </c>
      <c r="BJ19" s="32">
        <v>76</v>
      </c>
      <c r="BK19" s="32">
        <v>81</v>
      </c>
      <c r="BL19" s="32">
        <v>81</v>
      </c>
      <c r="BM19" s="32">
        <v>86</v>
      </c>
      <c r="BN19" s="32">
        <v>86</v>
      </c>
      <c r="BO19" s="32">
        <v>94</v>
      </c>
      <c r="BP19" s="32">
        <v>94</v>
      </c>
      <c r="BQ19" s="32">
        <v>94</v>
      </c>
      <c r="BR19" s="32">
        <v>152</v>
      </c>
      <c r="BS19" s="32">
        <v>152</v>
      </c>
      <c r="BT19" s="32">
        <v>163</v>
      </c>
      <c r="BU19" s="32">
        <v>304</v>
      </c>
      <c r="BV19" s="32">
        <v>351</v>
      </c>
      <c r="BW19" s="32">
        <v>440</v>
      </c>
      <c r="BX19" s="32">
        <v>562</v>
      </c>
      <c r="BY19" s="32">
        <v>700</v>
      </c>
      <c r="BZ19" s="32">
        <v>861</v>
      </c>
      <c r="CA19" s="32">
        <v>1066</v>
      </c>
      <c r="CB19" s="32">
        <v>1486</v>
      </c>
      <c r="CC19" s="32">
        <v>1981</v>
      </c>
      <c r="CD19" s="32">
        <v>2226</v>
      </c>
      <c r="CE19" s="32">
        <v>2578</v>
      </c>
      <c r="CF19" s="32">
        <v>2919</v>
      </c>
      <c r="CG19" s="32">
        <v>3281</v>
      </c>
      <c r="CH19" s="32">
        <v>3728</v>
      </c>
      <c r="CI19" s="32">
        <v>4204</v>
      </c>
      <c r="CJ19" s="32">
        <v>4779</v>
      </c>
      <c r="CK19" s="32">
        <v>4779</v>
      </c>
      <c r="CL19" s="32">
        <v>4779</v>
      </c>
      <c r="CM19" s="32">
        <v>6264</v>
      </c>
    </row>
    <row r="20" spans="1:91" x14ac:dyDescent="0.35">
      <c r="A20" s="31" t="s">
        <v>123</v>
      </c>
      <c r="B20" s="32">
        <v>0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1</v>
      </c>
      <c r="P20" s="32">
        <v>1</v>
      </c>
      <c r="Q20" s="32">
        <v>1</v>
      </c>
      <c r="R20" s="32">
        <v>1</v>
      </c>
      <c r="S20" s="32">
        <v>1</v>
      </c>
      <c r="T20" s="32">
        <v>1</v>
      </c>
      <c r="U20" s="32">
        <v>1</v>
      </c>
      <c r="V20" s="32">
        <v>1</v>
      </c>
      <c r="W20" s="32">
        <v>1</v>
      </c>
      <c r="X20" s="32">
        <v>1</v>
      </c>
      <c r="Y20" s="32">
        <v>1</v>
      </c>
      <c r="Z20" s="32">
        <v>1</v>
      </c>
      <c r="AA20" s="32">
        <v>1</v>
      </c>
      <c r="AB20" s="32">
        <v>1</v>
      </c>
      <c r="AC20" s="32">
        <v>1</v>
      </c>
      <c r="AD20" s="32">
        <v>1</v>
      </c>
      <c r="AE20" s="32">
        <v>1</v>
      </c>
      <c r="AF20" s="32">
        <v>1</v>
      </c>
      <c r="AG20" s="32">
        <v>1</v>
      </c>
      <c r="AH20" s="32">
        <v>1</v>
      </c>
      <c r="AI20" s="32">
        <v>1</v>
      </c>
      <c r="AJ20" s="32">
        <v>1</v>
      </c>
      <c r="AK20" s="32">
        <v>1</v>
      </c>
      <c r="AL20" s="32">
        <v>1</v>
      </c>
      <c r="AM20" s="32">
        <v>1</v>
      </c>
      <c r="AN20" s="32">
        <v>1</v>
      </c>
      <c r="AO20" s="32">
        <v>2</v>
      </c>
      <c r="AP20" s="32">
        <v>8</v>
      </c>
      <c r="AQ20" s="32">
        <v>13</v>
      </c>
      <c r="AR20" s="32">
        <v>23</v>
      </c>
      <c r="AS20" s="32">
        <v>50</v>
      </c>
      <c r="AT20" s="32">
        <v>109</v>
      </c>
      <c r="AU20" s="32">
        <v>169</v>
      </c>
      <c r="AV20" s="32">
        <v>200</v>
      </c>
      <c r="AW20" s="32">
        <v>239</v>
      </c>
      <c r="AX20" s="32">
        <v>267</v>
      </c>
      <c r="AY20" s="32">
        <v>314</v>
      </c>
      <c r="AZ20" s="32">
        <v>314</v>
      </c>
      <c r="BA20" s="32">
        <v>559</v>
      </c>
      <c r="BB20" s="32">
        <v>689</v>
      </c>
      <c r="BC20" s="32">
        <v>886</v>
      </c>
      <c r="BD20" s="32">
        <v>1058</v>
      </c>
      <c r="BE20" s="32">
        <v>1243</v>
      </c>
      <c r="BF20" s="32">
        <v>1486</v>
      </c>
      <c r="BG20" s="32">
        <v>1795</v>
      </c>
      <c r="BH20" s="32">
        <v>2257</v>
      </c>
      <c r="BI20" s="32">
        <v>2815</v>
      </c>
      <c r="BJ20" s="32">
        <v>3401</v>
      </c>
      <c r="BK20" s="32">
        <v>3743</v>
      </c>
      <c r="BL20" s="32">
        <v>4269</v>
      </c>
      <c r="BM20" s="32">
        <v>4937</v>
      </c>
      <c r="BN20" s="32">
        <v>6235</v>
      </c>
      <c r="BO20" s="32">
        <v>7284</v>
      </c>
      <c r="BP20" s="32">
        <v>9134</v>
      </c>
      <c r="BQ20" s="32">
        <v>10836</v>
      </c>
      <c r="BR20" s="32">
        <v>11899</v>
      </c>
      <c r="BS20" s="32">
        <v>12775</v>
      </c>
      <c r="BT20" s="32">
        <v>13964</v>
      </c>
      <c r="BU20" s="32">
        <v>15348</v>
      </c>
      <c r="BV20" s="32">
        <v>16770</v>
      </c>
      <c r="BW20" s="32">
        <v>18431</v>
      </c>
      <c r="BX20" s="32">
        <v>19691</v>
      </c>
      <c r="BY20" s="32">
        <v>20814</v>
      </c>
      <c r="BZ20" s="32">
        <v>22194</v>
      </c>
      <c r="CA20" s="32">
        <v>23403</v>
      </c>
      <c r="CB20" s="32">
        <v>24983</v>
      </c>
      <c r="CC20" s="32">
        <v>26667</v>
      </c>
      <c r="CD20" s="32">
        <v>28018</v>
      </c>
      <c r="CE20" s="32">
        <v>29647</v>
      </c>
      <c r="CF20" s="32">
        <v>30589</v>
      </c>
      <c r="CG20" s="32">
        <v>31119</v>
      </c>
      <c r="CH20" s="32">
        <v>33573</v>
      </c>
      <c r="CI20" s="32">
        <v>34809</v>
      </c>
      <c r="CJ20" s="32">
        <v>36138</v>
      </c>
      <c r="CK20" s="32">
        <v>37183</v>
      </c>
      <c r="CL20" s="32">
        <v>38496</v>
      </c>
      <c r="CM20" s="32">
        <v>39983</v>
      </c>
    </row>
    <row r="21" spans="1:91" x14ac:dyDescent="0.35">
      <c r="A21" s="31" t="s">
        <v>227</v>
      </c>
      <c r="B21" s="32">
        <v>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0</v>
      </c>
      <c r="AO21" s="32">
        <v>0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0</v>
      </c>
      <c r="AW21" s="32">
        <v>0</v>
      </c>
      <c r="AX21" s="32">
        <v>0</v>
      </c>
      <c r="AY21" s="32">
        <v>0</v>
      </c>
      <c r="AZ21" s="32">
        <v>0</v>
      </c>
      <c r="BA21" s="32">
        <v>0</v>
      </c>
      <c r="BB21" s="32">
        <v>0</v>
      </c>
      <c r="BC21" s="32">
        <v>0</v>
      </c>
      <c r="BD21" s="32">
        <v>0</v>
      </c>
      <c r="BE21" s="32">
        <v>0</v>
      </c>
      <c r="BF21" s="32">
        <v>0</v>
      </c>
      <c r="BG21" s="32">
        <v>0</v>
      </c>
      <c r="BH21" s="32">
        <v>0</v>
      </c>
      <c r="BI21" s="32">
        <v>0</v>
      </c>
      <c r="BJ21" s="32">
        <v>0</v>
      </c>
      <c r="BK21" s="32">
        <v>1</v>
      </c>
      <c r="BL21" s="32">
        <v>1</v>
      </c>
      <c r="BM21" s="32">
        <v>2</v>
      </c>
      <c r="BN21" s="32">
        <v>2</v>
      </c>
      <c r="BO21" s="32">
        <v>2</v>
      </c>
      <c r="BP21" s="32">
        <v>2</v>
      </c>
      <c r="BQ21" s="32">
        <v>2</v>
      </c>
      <c r="BR21" s="32">
        <v>3</v>
      </c>
      <c r="BS21" s="32">
        <v>3</v>
      </c>
      <c r="BT21" s="32">
        <v>3</v>
      </c>
      <c r="BU21" s="32">
        <v>3</v>
      </c>
      <c r="BV21" s="32">
        <v>4</v>
      </c>
      <c r="BW21" s="32">
        <v>4</v>
      </c>
      <c r="BX21" s="32">
        <v>5</v>
      </c>
      <c r="BY21" s="32">
        <v>7</v>
      </c>
      <c r="BZ21" s="32">
        <v>7</v>
      </c>
      <c r="CA21" s="32">
        <v>8</v>
      </c>
      <c r="CB21" s="32">
        <v>9</v>
      </c>
      <c r="CC21" s="32">
        <v>10</v>
      </c>
      <c r="CD21" s="32">
        <v>13</v>
      </c>
      <c r="CE21" s="32">
        <v>14</v>
      </c>
      <c r="CF21" s="32">
        <v>18</v>
      </c>
      <c r="CG21" s="32">
        <v>18</v>
      </c>
      <c r="CH21" s="32">
        <v>18</v>
      </c>
      <c r="CI21" s="32">
        <v>18</v>
      </c>
      <c r="CJ21" s="32">
        <v>18</v>
      </c>
      <c r="CK21" s="32">
        <v>18</v>
      </c>
      <c r="CL21" s="32">
        <v>18</v>
      </c>
      <c r="CM21" s="32">
        <v>18</v>
      </c>
    </row>
    <row r="22" spans="1:91" x14ac:dyDescent="0.35">
      <c r="A22" s="31" t="s">
        <v>193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0</v>
      </c>
      <c r="AW22" s="32">
        <v>0</v>
      </c>
      <c r="AX22" s="32">
        <v>0</v>
      </c>
      <c r="AY22" s="32">
        <v>0</v>
      </c>
      <c r="AZ22" s="32">
        <v>0</v>
      </c>
      <c r="BA22" s="32">
        <v>0</v>
      </c>
      <c r="BB22" s="32">
        <v>0</v>
      </c>
      <c r="BC22" s="32">
        <v>0</v>
      </c>
      <c r="BD22" s="32">
        <v>1</v>
      </c>
      <c r="BE22" s="32">
        <v>1</v>
      </c>
      <c r="BF22" s="32">
        <v>2</v>
      </c>
      <c r="BG22" s="32">
        <v>2</v>
      </c>
      <c r="BH22" s="32">
        <v>2</v>
      </c>
      <c r="BI22" s="32">
        <v>2</v>
      </c>
      <c r="BJ22" s="32">
        <v>2</v>
      </c>
      <c r="BK22" s="32">
        <v>5</v>
      </c>
      <c r="BL22" s="32">
        <v>6</v>
      </c>
      <c r="BM22" s="32">
        <v>6</v>
      </c>
      <c r="BN22" s="32">
        <v>6</v>
      </c>
      <c r="BO22" s="32">
        <v>6</v>
      </c>
      <c r="BP22" s="32">
        <v>6</v>
      </c>
      <c r="BQ22" s="32">
        <v>6</v>
      </c>
      <c r="BR22" s="32">
        <v>6</v>
      </c>
      <c r="BS22" s="32">
        <v>9</v>
      </c>
      <c r="BT22" s="32">
        <v>13</v>
      </c>
      <c r="BU22" s="32">
        <v>13</v>
      </c>
      <c r="BV22" s="32">
        <v>16</v>
      </c>
      <c r="BW22" s="32">
        <v>16</v>
      </c>
      <c r="BX22" s="32">
        <v>22</v>
      </c>
      <c r="BY22" s="32">
        <v>26</v>
      </c>
      <c r="BZ22" s="32">
        <v>26</v>
      </c>
      <c r="CA22" s="32">
        <v>26</v>
      </c>
      <c r="CB22" s="32">
        <v>26</v>
      </c>
      <c r="CC22" s="32">
        <v>35</v>
      </c>
      <c r="CD22" s="32">
        <v>35</v>
      </c>
      <c r="CE22" s="32">
        <v>35</v>
      </c>
      <c r="CF22" s="32">
        <v>35</v>
      </c>
      <c r="CG22" s="32">
        <v>35</v>
      </c>
      <c r="CH22" s="32">
        <v>35</v>
      </c>
      <c r="CI22" s="32">
        <v>35</v>
      </c>
      <c r="CJ22" s="32">
        <v>35</v>
      </c>
      <c r="CK22" s="32">
        <v>35</v>
      </c>
      <c r="CL22" s="32">
        <v>35</v>
      </c>
      <c r="CM22" s="32">
        <v>54</v>
      </c>
    </row>
    <row r="23" spans="1:91" x14ac:dyDescent="0.35">
      <c r="A23" s="31" t="s">
        <v>69</v>
      </c>
      <c r="B23" s="32">
        <v>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  <c r="AL23" s="32">
        <v>0</v>
      </c>
      <c r="AM23" s="32">
        <v>0</v>
      </c>
      <c r="AN23" s="32">
        <v>0</v>
      </c>
      <c r="AO23" s="32">
        <v>0</v>
      </c>
      <c r="AP23" s="32">
        <v>0</v>
      </c>
      <c r="AQ23" s="32">
        <v>0</v>
      </c>
      <c r="AR23" s="32">
        <v>0</v>
      </c>
      <c r="AS23" s="32">
        <v>0</v>
      </c>
      <c r="AT23" s="32">
        <v>1</v>
      </c>
      <c r="AU23" s="32">
        <v>1</v>
      </c>
      <c r="AV23" s="32">
        <v>1</v>
      </c>
      <c r="AW23" s="32">
        <v>1</v>
      </c>
      <c r="AX23" s="32">
        <v>1</v>
      </c>
      <c r="AY23" s="32">
        <v>1</v>
      </c>
      <c r="AZ23" s="32">
        <v>1</v>
      </c>
      <c r="BA23" s="32">
        <v>1</v>
      </c>
      <c r="BB23" s="32">
        <v>1</v>
      </c>
      <c r="BC23" s="32">
        <v>1</v>
      </c>
      <c r="BD23" s="32">
        <v>1</v>
      </c>
      <c r="BE23" s="32">
        <v>1</v>
      </c>
      <c r="BF23" s="32">
        <v>1</v>
      </c>
      <c r="BG23" s="32">
        <v>1</v>
      </c>
      <c r="BH23" s="32">
        <v>2</v>
      </c>
      <c r="BI23" s="32">
        <v>2</v>
      </c>
      <c r="BJ23" s="32">
        <v>2</v>
      </c>
      <c r="BK23" s="32">
        <v>2</v>
      </c>
      <c r="BL23" s="32">
        <v>2</v>
      </c>
      <c r="BM23" s="32">
        <v>2</v>
      </c>
      <c r="BN23" s="32">
        <v>2</v>
      </c>
      <c r="BO23" s="32">
        <v>3</v>
      </c>
      <c r="BP23" s="32">
        <v>3</v>
      </c>
      <c r="BQ23" s="32">
        <v>4</v>
      </c>
      <c r="BR23" s="32">
        <v>4</v>
      </c>
      <c r="BS23" s="32">
        <v>4</v>
      </c>
      <c r="BT23" s="32">
        <v>4</v>
      </c>
      <c r="BU23" s="32">
        <v>5</v>
      </c>
      <c r="BV23" s="32">
        <v>5</v>
      </c>
      <c r="BW23" s="32">
        <v>5</v>
      </c>
      <c r="BX23" s="32">
        <v>5</v>
      </c>
      <c r="BY23" s="32">
        <v>5</v>
      </c>
      <c r="BZ23" s="32">
        <v>5</v>
      </c>
      <c r="CA23" s="32">
        <v>5</v>
      </c>
      <c r="CB23" s="32">
        <v>5</v>
      </c>
      <c r="CC23" s="32">
        <v>5</v>
      </c>
      <c r="CD23" s="32">
        <v>5</v>
      </c>
      <c r="CE23" s="32">
        <v>5</v>
      </c>
      <c r="CF23" s="32">
        <v>5</v>
      </c>
      <c r="CG23" s="32">
        <v>5</v>
      </c>
      <c r="CH23" s="32">
        <v>5</v>
      </c>
      <c r="CI23" s="32">
        <v>5</v>
      </c>
      <c r="CJ23" s="32">
        <v>5</v>
      </c>
      <c r="CK23" s="32">
        <v>5</v>
      </c>
      <c r="CL23" s="32">
        <v>5</v>
      </c>
      <c r="CM23" s="32">
        <v>5</v>
      </c>
    </row>
    <row r="24" spans="1:91" x14ac:dyDescent="0.35">
      <c r="A24" s="31" t="s">
        <v>186</v>
      </c>
      <c r="B24" s="32">
        <v>0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32">
        <v>0</v>
      </c>
      <c r="AD24" s="32">
        <v>0</v>
      </c>
      <c r="AE24" s="32">
        <v>0</v>
      </c>
      <c r="AF24" s="32">
        <v>0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0</v>
      </c>
      <c r="AW24" s="32">
        <v>0</v>
      </c>
      <c r="AX24" s="32">
        <v>0</v>
      </c>
      <c r="AY24" s="32">
        <v>2</v>
      </c>
      <c r="AZ24" s="32">
        <v>2</v>
      </c>
      <c r="BA24" s="32">
        <v>3</v>
      </c>
      <c r="BB24" s="32">
        <v>10</v>
      </c>
      <c r="BC24" s="32">
        <v>10</v>
      </c>
      <c r="BD24" s="32">
        <v>11</v>
      </c>
      <c r="BE24" s="32">
        <v>11</v>
      </c>
      <c r="BF24" s="32">
        <v>12</v>
      </c>
      <c r="BG24" s="32">
        <v>12</v>
      </c>
      <c r="BH24" s="32">
        <v>15</v>
      </c>
      <c r="BI24" s="32">
        <v>19</v>
      </c>
      <c r="BJ24" s="32">
        <v>24</v>
      </c>
      <c r="BK24" s="32">
        <v>27</v>
      </c>
      <c r="BL24" s="32">
        <v>29</v>
      </c>
      <c r="BM24" s="32">
        <v>32</v>
      </c>
      <c r="BN24" s="32">
        <v>43</v>
      </c>
      <c r="BO24" s="32">
        <v>61</v>
      </c>
      <c r="BP24" s="32">
        <v>74</v>
      </c>
      <c r="BQ24" s="32">
        <v>81</v>
      </c>
      <c r="BR24" s="32">
        <v>97</v>
      </c>
      <c r="BS24" s="32">
        <v>107</v>
      </c>
      <c r="BT24" s="32">
        <v>115</v>
      </c>
      <c r="BU24" s="32">
        <v>123</v>
      </c>
      <c r="BV24" s="32">
        <v>132</v>
      </c>
      <c r="BW24" s="32">
        <v>139</v>
      </c>
      <c r="BX24" s="32">
        <v>157</v>
      </c>
      <c r="BY24" s="32">
        <v>183</v>
      </c>
      <c r="BZ24" s="32">
        <v>194</v>
      </c>
      <c r="CA24" s="32">
        <v>210</v>
      </c>
      <c r="CB24" s="32">
        <v>264</v>
      </c>
      <c r="CC24" s="32">
        <v>268</v>
      </c>
      <c r="CD24" s="32">
        <v>275</v>
      </c>
      <c r="CE24" s="32">
        <v>300</v>
      </c>
      <c r="CF24" s="32">
        <v>330</v>
      </c>
      <c r="CG24" s="32">
        <v>354</v>
      </c>
      <c r="CH24" s="32">
        <v>397</v>
      </c>
      <c r="CI24" s="32">
        <v>441</v>
      </c>
      <c r="CJ24" s="32">
        <v>465</v>
      </c>
      <c r="CK24" s="32">
        <v>493</v>
      </c>
      <c r="CL24" s="32">
        <v>520</v>
      </c>
      <c r="CM24" s="32">
        <v>564</v>
      </c>
    </row>
    <row r="25" spans="1:91" x14ac:dyDescent="0.35">
      <c r="A25" s="31" t="s">
        <v>150</v>
      </c>
      <c r="B25" s="32">
        <v>0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  <c r="AG25" s="32">
        <v>0</v>
      </c>
      <c r="AH25" s="32">
        <v>0</v>
      </c>
      <c r="AI25" s="32">
        <v>0</v>
      </c>
      <c r="AJ25" s="32">
        <v>0</v>
      </c>
      <c r="AK25" s="32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32">
        <v>0</v>
      </c>
      <c r="AR25" s="32">
        <v>0</v>
      </c>
      <c r="AS25" s="32">
        <v>2</v>
      </c>
      <c r="AT25" s="32">
        <v>2</v>
      </c>
      <c r="AU25" s="32">
        <v>3</v>
      </c>
      <c r="AV25" s="32">
        <v>3</v>
      </c>
      <c r="AW25" s="32">
        <v>3</v>
      </c>
      <c r="AX25" s="32">
        <v>5</v>
      </c>
      <c r="AY25" s="32">
        <v>7</v>
      </c>
      <c r="AZ25" s="32">
        <v>11</v>
      </c>
      <c r="BA25" s="32">
        <v>13</v>
      </c>
      <c r="BB25" s="32">
        <v>18</v>
      </c>
      <c r="BC25" s="32">
        <v>24</v>
      </c>
      <c r="BD25" s="32">
        <v>25</v>
      </c>
      <c r="BE25" s="32">
        <v>26</v>
      </c>
      <c r="BF25" s="32">
        <v>38</v>
      </c>
      <c r="BG25" s="32">
        <v>63</v>
      </c>
      <c r="BH25" s="32">
        <v>89</v>
      </c>
      <c r="BI25" s="32">
        <v>93</v>
      </c>
      <c r="BJ25" s="32">
        <v>126</v>
      </c>
      <c r="BK25" s="32">
        <v>136</v>
      </c>
      <c r="BL25" s="32">
        <v>166</v>
      </c>
      <c r="BM25" s="32">
        <v>176</v>
      </c>
      <c r="BN25" s="32">
        <v>191</v>
      </c>
      <c r="BO25" s="32">
        <v>237</v>
      </c>
      <c r="BP25" s="32">
        <v>258</v>
      </c>
      <c r="BQ25" s="32">
        <v>323</v>
      </c>
      <c r="BR25" s="32">
        <v>368</v>
      </c>
      <c r="BS25" s="32">
        <v>420</v>
      </c>
      <c r="BT25" s="32">
        <v>459</v>
      </c>
      <c r="BU25" s="32">
        <v>533</v>
      </c>
      <c r="BV25" s="32">
        <v>579</v>
      </c>
      <c r="BW25" s="32">
        <v>624</v>
      </c>
      <c r="BX25" s="32">
        <v>654</v>
      </c>
      <c r="BY25" s="32">
        <v>674</v>
      </c>
      <c r="BZ25" s="32">
        <v>764</v>
      </c>
      <c r="CA25" s="32">
        <v>804</v>
      </c>
      <c r="CB25" s="32">
        <v>858</v>
      </c>
      <c r="CC25" s="32">
        <v>901</v>
      </c>
      <c r="CD25" s="32">
        <v>946</v>
      </c>
      <c r="CE25" s="32">
        <v>1009</v>
      </c>
      <c r="CF25" s="32">
        <v>1037</v>
      </c>
      <c r="CG25" s="32">
        <v>1083</v>
      </c>
      <c r="CH25" s="32">
        <v>1110</v>
      </c>
      <c r="CI25" s="32">
        <v>1167</v>
      </c>
      <c r="CJ25" s="32">
        <v>1214</v>
      </c>
      <c r="CK25" s="32">
        <v>1268</v>
      </c>
      <c r="CL25" s="32">
        <v>1285</v>
      </c>
      <c r="CM25" s="32">
        <v>1309</v>
      </c>
    </row>
    <row r="26" spans="1:91" x14ac:dyDescent="0.35">
      <c r="A26" s="31" t="s">
        <v>237</v>
      </c>
      <c r="B26" s="32">
        <v>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0</v>
      </c>
      <c r="AF26" s="32">
        <v>0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0</v>
      </c>
      <c r="AW26" s="32">
        <v>0</v>
      </c>
      <c r="AX26" s="32">
        <v>0</v>
      </c>
      <c r="AY26" s="32">
        <v>0</v>
      </c>
      <c r="AZ26" s="32">
        <v>0</v>
      </c>
      <c r="BA26" s="32">
        <v>0</v>
      </c>
      <c r="BB26" s="32">
        <v>0</v>
      </c>
      <c r="BC26" s="32">
        <v>0</v>
      </c>
      <c r="BD26" s="32">
        <v>0</v>
      </c>
      <c r="BE26" s="32">
        <v>0</v>
      </c>
      <c r="BF26" s="32">
        <v>0</v>
      </c>
      <c r="BG26" s="32">
        <v>0</v>
      </c>
      <c r="BH26" s="32">
        <v>0</v>
      </c>
      <c r="BI26" s="32">
        <v>0</v>
      </c>
      <c r="BJ26" s="32">
        <v>0</v>
      </c>
      <c r="BK26" s="32">
        <v>0</v>
      </c>
      <c r="BL26" s="32">
        <v>0</v>
      </c>
      <c r="BM26" s="32">
        <v>0</v>
      </c>
      <c r="BN26" s="32">
        <v>0</v>
      </c>
      <c r="BO26" s="32">
        <v>0</v>
      </c>
      <c r="BP26" s="32">
        <v>0</v>
      </c>
      <c r="BQ26" s="32">
        <v>0</v>
      </c>
      <c r="BR26" s="32">
        <v>3</v>
      </c>
      <c r="BS26" s="32">
        <v>4</v>
      </c>
      <c r="BT26" s="32">
        <v>4</v>
      </c>
      <c r="BU26" s="32">
        <v>4</v>
      </c>
      <c r="BV26" s="32">
        <v>4</v>
      </c>
      <c r="BW26" s="32">
        <v>4</v>
      </c>
      <c r="BX26" s="32">
        <v>6</v>
      </c>
      <c r="BY26" s="32">
        <v>6</v>
      </c>
      <c r="BZ26" s="32">
        <v>6</v>
      </c>
      <c r="CA26" s="32">
        <v>6</v>
      </c>
      <c r="CB26" s="32">
        <v>13</v>
      </c>
      <c r="CC26" s="32">
        <v>13</v>
      </c>
      <c r="CD26" s="32">
        <v>13</v>
      </c>
      <c r="CE26" s="32">
        <v>13</v>
      </c>
      <c r="CF26" s="32">
        <v>13</v>
      </c>
      <c r="CG26" s="32">
        <v>13</v>
      </c>
      <c r="CH26" s="32">
        <v>13</v>
      </c>
      <c r="CI26" s="32">
        <v>15</v>
      </c>
      <c r="CJ26" s="32">
        <v>15</v>
      </c>
      <c r="CK26" s="32">
        <v>15</v>
      </c>
      <c r="CL26" s="32">
        <v>20</v>
      </c>
      <c r="CM26" s="32">
        <v>20</v>
      </c>
    </row>
    <row r="27" spans="1:91" x14ac:dyDescent="0.35">
      <c r="A27" s="31" t="s">
        <v>178</v>
      </c>
      <c r="B27" s="32">
        <v>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0</v>
      </c>
      <c r="AG27" s="32">
        <v>0</v>
      </c>
      <c r="AH27" s="32">
        <v>0</v>
      </c>
      <c r="AI27" s="32">
        <v>0</v>
      </c>
      <c r="AJ27" s="32">
        <v>0</v>
      </c>
      <c r="AK27" s="32">
        <v>1</v>
      </c>
      <c r="AL27" s="32">
        <v>1</v>
      </c>
      <c r="AM27" s="32">
        <v>1</v>
      </c>
      <c r="AN27" s="32">
        <v>2</v>
      </c>
      <c r="AO27" s="32">
        <v>2</v>
      </c>
      <c r="AP27" s="32">
        <v>2</v>
      </c>
      <c r="AQ27" s="32">
        <v>2</v>
      </c>
      <c r="AR27" s="32">
        <v>4</v>
      </c>
      <c r="AS27" s="32">
        <v>4</v>
      </c>
      <c r="AT27" s="32">
        <v>13</v>
      </c>
      <c r="AU27" s="32">
        <v>13</v>
      </c>
      <c r="AV27" s="32">
        <v>20</v>
      </c>
      <c r="AW27" s="32">
        <v>25</v>
      </c>
      <c r="AX27" s="32">
        <v>31</v>
      </c>
      <c r="AY27" s="32">
        <v>38</v>
      </c>
      <c r="AZ27" s="32">
        <v>52</v>
      </c>
      <c r="BA27" s="32">
        <v>151</v>
      </c>
      <c r="BB27" s="32">
        <v>151</v>
      </c>
      <c r="BC27" s="32">
        <v>162</v>
      </c>
      <c r="BD27" s="32">
        <v>200</v>
      </c>
      <c r="BE27" s="32">
        <v>321</v>
      </c>
      <c r="BF27" s="32">
        <v>372</v>
      </c>
      <c r="BG27" s="32">
        <v>621</v>
      </c>
      <c r="BH27" s="32">
        <v>793</v>
      </c>
      <c r="BI27" s="32">
        <v>1021</v>
      </c>
      <c r="BJ27" s="32">
        <v>1546</v>
      </c>
      <c r="BK27" s="32">
        <v>1924</v>
      </c>
      <c r="BL27" s="32">
        <v>2247</v>
      </c>
      <c r="BM27" s="32">
        <v>2554</v>
      </c>
      <c r="BN27" s="32">
        <v>2985</v>
      </c>
      <c r="BO27" s="32">
        <v>3417</v>
      </c>
      <c r="BP27" s="32">
        <v>3904</v>
      </c>
      <c r="BQ27" s="32">
        <v>4256</v>
      </c>
      <c r="BR27" s="32">
        <v>4579</v>
      </c>
      <c r="BS27" s="32">
        <v>5717</v>
      </c>
      <c r="BT27" s="32">
        <v>6836</v>
      </c>
      <c r="BU27" s="32">
        <v>8044</v>
      </c>
      <c r="BV27" s="32">
        <v>9056</v>
      </c>
      <c r="BW27" s="32">
        <v>10360</v>
      </c>
      <c r="BX27" s="32">
        <v>11130</v>
      </c>
      <c r="BY27" s="32">
        <v>12161</v>
      </c>
      <c r="BZ27" s="32">
        <v>14034</v>
      </c>
      <c r="CA27" s="32">
        <v>16170</v>
      </c>
      <c r="CB27" s="32">
        <v>18092</v>
      </c>
      <c r="CC27" s="32">
        <v>19638</v>
      </c>
      <c r="CD27" s="32">
        <v>20727</v>
      </c>
      <c r="CE27" s="32">
        <v>22192</v>
      </c>
      <c r="CF27" s="32">
        <v>23430</v>
      </c>
      <c r="CG27" s="32">
        <v>25262</v>
      </c>
      <c r="CH27" s="32">
        <v>28320</v>
      </c>
      <c r="CI27" s="32">
        <v>30425</v>
      </c>
      <c r="CJ27" s="32">
        <v>33682</v>
      </c>
      <c r="CK27" s="32">
        <v>36658</v>
      </c>
      <c r="CL27" s="32">
        <v>38654</v>
      </c>
      <c r="CM27" s="32">
        <v>40743</v>
      </c>
    </row>
    <row r="28" spans="1:91" x14ac:dyDescent="0.35">
      <c r="A28" s="31" t="s">
        <v>58</v>
      </c>
      <c r="B28" s="32">
        <v>0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  <c r="AA28" s="32">
        <v>0</v>
      </c>
      <c r="AB28" s="32">
        <v>0</v>
      </c>
      <c r="AC28" s="32">
        <v>0</v>
      </c>
      <c r="AD28" s="32">
        <v>0</v>
      </c>
      <c r="AE28" s="32">
        <v>0</v>
      </c>
      <c r="AF28" s="32">
        <v>0</v>
      </c>
      <c r="AG28" s="32">
        <v>0</v>
      </c>
      <c r="AH28" s="32">
        <v>0</v>
      </c>
      <c r="AI28" s="32">
        <v>0</v>
      </c>
      <c r="AJ28" s="32">
        <v>0</v>
      </c>
      <c r="AK28" s="32">
        <v>0</v>
      </c>
      <c r="AL28" s="32">
        <v>0</v>
      </c>
      <c r="AM28" s="32">
        <v>0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0</v>
      </c>
      <c r="AW28" s="32">
        <v>1</v>
      </c>
      <c r="AX28" s="32">
        <v>1</v>
      </c>
      <c r="AY28" s="32">
        <v>11</v>
      </c>
      <c r="AZ28" s="32">
        <v>11</v>
      </c>
      <c r="BA28" s="32">
        <v>37</v>
      </c>
      <c r="BB28" s="32">
        <v>40</v>
      </c>
      <c r="BC28" s="32">
        <v>50</v>
      </c>
      <c r="BD28" s="32">
        <v>54</v>
      </c>
      <c r="BE28" s="32">
        <v>56</v>
      </c>
      <c r="BF28" s="32">
        <v>68</v>
      </c>
      <c r="BG28" s="32">
        <v>75</v>
      </c>
      <c r="BH28" s="32">
        <v>78</v>
      </c>
      <c r="BI28" s="32">
        <v>83</v>
      </c>
      <c r="BJ28" s="32">
        <v>88</v>
      </c>
      <c r="BK28" s="32">
        <v>91</v>
      </c>
      <c r="BL28" s="32">
        <v>104</v>
      </c>
      <c r="BM28" s="32">
        <v>109</v>
      </c>
      <c r="BN28" s="32">
        <v>114</v>
      </c>
      <c r="BO28" s="32">
        <v>115</v>
      </c>
      <c r="BP28" s="32">
        <v>120</v>
      </c>
      <c r="BQ28" s="32">
        <v>126</v>
      </c>
      <c r="BR28" s="32">
        <v>127</v>
      </c>
      <c r="BS28" s="32">
        <v>129</v>
      </c>
      <c r="BT28" s="32">
        <v>131</v>
      </c>
      <c r="BU28" s="32">
        <v>133</v>
      </c>
      <c r="BV28" s="32">
        <v>134</v>
      </c>
      <c r="BW28" s="32">
        <v>135</v>
      </c>
      <c r="BX28" s="32">
        <v>135</v>
      </c>
      <c r="BY28" s="32">
        <v>135</v>
      </c>
      <c r="BZ28" s="32">
        <v>135</v>
      </c>
      <c r="CA28" s="32">
        <v>135</v>
      </c>
      <c r="CB28" s="32">
        <v>135</v>
      </c>
      <c r="CC28" s="32">
        <v>136</v>
      </c>
      <c r="CD28" s="32">
        <v>136</v>
      </c>
      <c r="CE28" s="32">
        <v>136</v>
      </c>
      <c r="CF28" s="32">
        <v>136</v>
      </c>
      <c r="CG28" s="32">
        <v>136</v>
      </c>
      <c r="CH28" s="32">
        <v>136</v>
      </c>
      <c r="CI28" s="32">
        <v>136</v>
      </c>
      <c r="CJ28" s="32">
        <v>136</v>
      </c>
      <c r="CK28" s="32">
        <v>137</v>
      </c>
      <c r="CL28" s="32">
        <v>138</v>
      </c>
      <c r="CM28" s="32">
        <v>138</v>
      </c>
    </row>
    <row r="29" spans="1:91" x14ac:dyDescent="0.35">
      <c r="A29" s="31" t="s">
        <v>142</v>
      </c>
      <c r="B29" s="32">
        <v>0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2">
        <v>0</v>
      </c>
      <c r="AH29" s="32">
        <v>0</v>
      </c>
      <c r="AI29" s="32">
        <v>0</v>
      </c>
      <c r="AJ29" s="32">
        <v>0</v>
      </c>
      <c r="AK29" s="32">
        <v>0</v>
      </c>
      <c r="AL29" s="32">
        <v>0</v>
      </c>
      <c r="AM29" s="32">
        <v>0</v>
      </c>
      <c r="AN29" s="32">
        <v>0</v>
      </c>
      <c r="AO29" s="32">
        <v>0</v>
      </c>
      <c r="AP29" s="32">
        <v>0</v>
      </c>
      <c r="AQ29" s="32">
        <v>0</v>
      </c>
      <c r="AR29" s="32">
        <v>0</v>
      </c>
      <c r="AS29" s="32">
        <v>0</v>
      </c>
      <c r="AT29" s="32">
        <v>0</v>
      </c>
      <c r="AU29" s="32">
        <v>0</v>
      </c>
      <c r="AV29" s="32">
        <v>4</v>
      </c>
      <c r="AW29" s="32">
        <v>4</v>
      </c>
      <c r="AX29" s="32">
        <v>4</v>
      </c>
      <c r="AY29" s="32">
        <v>7</v>
      </c>
      <c r="AZ29" s="32">
        <v>7</v>
      </c>
      <c r="BA29" s="32">
        <v>23</v>
      </c>
      <c r="BB29" s="32">
        <v>41</v>
      </c>
      <c r="BC29" s="32">
        <v>51</v>
      </c>
      <c r="BD29" s="32">
        <v>52</v>
      </c>
      <c r="BE29" s="32">
        <v>67</v>
      </c>
      <c r="BF29" s="32">
        <v>92</v>
      </c>
      <c r="BG29" s="32">
        <v>94</v>
      </c>
      <c r="BH29" s="32">
        <v>127</v>
      </c>
      <c r="BI29" s="32">
        <v>163</v>
      </c>
      <c r="BJ29" s="32">
        <v>187</v>
      </c>
      <c r="BK29" s="32">
        <v>201</v>
      </c>
      <c r="BL29" s="32">
        <v>218</v>
      </c>
      <c r="BM29" s="32">
        <v>242</v>
      </c>
      <c r="BN29" s="32">
        <v>264</v>
      </c>
      <c r="BO29" s="32">
        <v>293</v>
      </c>
      <c r="BP29" s="32">
        <v>331</v>
      </c>
      <c r="BQ29" s="32">
        <v>346</v>
      </c>
      <c r="BR29" s="32">
        <v>359</v>
      </c>
      <c r="BS29" s="32">
        <v>399</v>
      </c>
      <c r="BT29" s="32">
        <v>422</v>
      </c>
      <c r="BU29" s="32">
        <v>457</v>
      </c>
      <c r="BV29" s="32">
        <v>485</v>
      </c>
      <c r="BW29" s="32">
        <v>503</v>
      </c>
      <c r="BX29" s="32">
        <v>531</v>
      </c>
      <c r="BY29" s="32">
        <v>549</v>
      </c>
      <c r="BZ29" s="32">
        <v>577</v>
      </c>
      <c r="CA29" s="32">
        <v>593</v>
      </c>
      <c r="CB29" s="32">
        <v>618</v>
      </c>
      <c r="CC29" s="32">
        <v>635</v>
      </c>
      <c r="CD29" s="32">
        <v>661</v>
      </c>
      <c r="CE29" s="32">
        <v>675</v>
      </c>
      <c r="CF29" s="32">
        <v>685</v>
      </c>
      <c r="CG29" s="32">
        <v>713</v>
      </c>
      <c r="CH29" s="32">
        <v>747</v>
      </c>
      <c r="CI29" s="32">
        <v>800</v>
      </c>
      <c r="CJ29" s="32">
        <v>846</v>
      </c>
      <c r="CK29" s="32">
        <v>878</v>
      </c>
      <c r="CL29" s="32">
        <v>894</v>
      </c>
      <c r="CM29" s="32">
        <v>929</v>
      </c>
    </row>
    <row r="30" spans="1:91" x14ac:dyDescent="0.35">
      <c r="A30" s="31" t="s">
        <v>6</v>
      </c>
      <c r="B30" s="32">
        <v>0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2">
        <v>0</v>
      </c>
      <c r="AH30" s="32">
        <v>0</v>
      </c>
      <c r="AI30" s="32">
        <v>0</v>
      </c>
      <c r="AJ30" s="32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32">
        <v>0</v>
      </c>
      <c r="AR30" s="32">
        <v>0</v>
      </c>
      <c r="AS30" s="32">
        <v>0</v>
      </c>
      <c r="AT30" s="32">
        <v>0</v>
      </c>
      <c r="AU30" s="32">
        <v>0</v>
      </c>
      <c r="AV30" s="32">
        <v>0</v>
      </c>
      <c r="AW30" s="32">
        <v>0</v>
      </c>
      <c r="AX30" s="32">
        <v>1</v>
      </c>
      <c r="AY30" s="32">
        <v>2</v>
      </c>
      <c r="AZ30" s="32">
        <v>2</v>
      </c>
      <c r="BA30" s="32">
        <v>2</v>
      </c>
      <c r="BB30" s="32">
        <v>2</v>
      </c>
      <c r="BC30" s="32">
        <v>3</v>
      </c>
      <c r="BD30" s="32">
        <v>15</v>
      </c>
      <c r="BE30" s="32">
        <v>15</v>
      </c>
      <c r="BF30" s="32">
        <v>20</v>
      </c>
      <c r="BG30" s="32">
        <v>33</v>
      </c>
      <c r="BH30" s="32">
        <v>40</v>
      </c>
      <c r="BI30" s="32">
        <v>64</v>
      </c>
      <c r="BJ30" s="32">
        <v>75</v>
      </c>
      <c r="BK30" s="32">
        <v>99</v>
      </c>
      <c r="BL30" s="32">
        <v>114</v>
      </c>
      <c r="BM30" s="32">
        <v>146</v>
      </c>
      <c r="BN30" s="32">
        <v>152</v>
      </c>
      <c r="BO30" s="32">
        <v>180</v>
      </c>
      <c r="BP30" s="32">
        <v>207</v>
      </c>
      <c r="BQ30" s="32">
        <v>222</v>
      </c>
      <c r="BR30" s="32">
        <v>246</v>
      </c>
      <c r="BS30" s="32">
        <v>261</v>
      </c>
      <c r="BT30" s="32">
        <v>282</v>
      </c>
      <c r="BU30" s="32">
        <v>288</v>
      </c>
      <c r="BV30" s="32">
        <v>302</v>
      </c>
      <c r="BW30" s="32">
        <v>318</v>
      </c>
      <c r="BX30" s="32">
        <v>345</v>
      </c>
      <c r="BY30" s="32">
        <v>364</v>
      </c>
      <c r="BZ30" s="32">
        <v>384</v>
      </c>
      <c r="CA30" s="32">
        <v>414</v>
      </c>
      <c r="CB30" s="32">
        <v>443</v>
      </c>
      <c r="CC30" s="32">
        <v>443</v>
      </c>
      <c r="CD30" s="32">
        <v>484</v>
      </c>
      <c r="CE30" s="32">
        <v>497</v>
      </c>
      <c r="CF30" s="32">
        <v>497</v>
      </c>
      <c r="CG30" s="32">
        <v>528</v>
      </c>
      <c r="CH30" s="32">
        <v>542</v>
      </c>
      <c r="CI30" s="32">
        <v>546</v>
      </c>
      <c r="CJ30" s="32">
        <v>557</v>
      </c>
      <c r="CK30" s="32">
        <v>565</v>
      </c>
      <c r="CL30" s="32">
        <v>576</v>
      </c>
      <c r="CM30" s="32">
        <v>581</v>
      </c>
    </row>
    <row r="31" spans="1:91" x14ac:dyDescent="0.35">
      <c r="A31" s="31" t="s">
        <v>235</v>
      </c>
      <c r="B31" s="32">
        <v>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0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  <c r="BK31" s="32">
        <v>0</v>
      </c>
      <c r="BL31" s="32">
        <v>0</v>
      </c>
      <c r="BM31" s="32">
        <v>0</v>
      </c>
      <c r="BN31" s="32">
        <v>0</v>
      </c>
      <c r="BO31" s="32">
        <v>8</v>
      </c>
      <c r="BP31" s="32">
        <v>8</v>
      </c>
      <c r="BQ31" s="32">
        <v>10</v>
      </c>
      <c r="BR31" s="32">
        <v>14</v>
      </c>
      <c r="BS31" s="32">
        <v>15</v>
      </c>
      <c r="BT31" s="32">
        <v>15</v>
      </c>
      <c r="BU31" s="32">
        <v>20</v>
      </c>
      <c r="BV31" s="32">
        <v>20</v>
      </c>
      <c r="BW31" s="32">
        <v>21</v>
      </c>
      <c r="BX31" s="32">
        <v>21</v>
      </c>
      <c r="BY31" s="32">
        <v>22</v>
      </c>
      <c r="BZ31" s="32">
        <v>22</v>
      </c>
      <c r="CA31" s="32">
        <v>22</v>
      </c>
      <c r="CB31" s="32">
        <v>23</v>
      </c>
      <c r="CC31" s="32">
        <v>27</v>
      </c>
      <c r="CD31" s="32">
        <v>38</v>
      </c>
      <c r="CE31" s="32">
        <v>41</v>
      </c>
      <c r="CF31" s="32">
        <v>62</v>
      </c>
      <c r="CG31" s="32">
        <v>63</v>
      </c>
      <c r="CH31" s="32">
        <v>74</v>
      </c>
      <c r="CI31" s="32">
        <v>85</v>
      </c>
      <c r="CJ31" s="32">
        <v>88</v>
      </c>
      <c r="CK31" s="32">
        <v>98</v>
      </c>
      <c r="CL31" s="32">
        <v>111</v>
      </c>
      <c r="CM31" s="32">
        <v>119</v>
      </c>
    </row>
    <row r="32" spans="1:91" x14ac:dyDescent="0.35">
      <c r="A32" s="31" t="s">
        <v>238</v>
      </c>
      <c r="B32" s="32">
        <v>0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2">
        <v>0</v>
      </c>
      <c r="AD32" s="32">
        <v>0</v>
      </c>
      <c r="AE32" s="32">
        <v>0</v>
      </c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0</v>
      </c>
      <c r="AM32" s="32">
        <v>0</v>
      </c>
      <c r="AN32" s="32">
        <v>0</v>
      </c>
      <c r="AO32" s="32">
        <v>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2">
        <v>0</v>
      </c>
      <c r="AZ32" s="32">
        <v>0</v>
      </c>
      <c r="BA32" s="32">
        <v>0</v>
      </c>
      <c r="BB32" s="32">
        <v>0</v>
      </c>
      <c r="BC32" s="32">
        <v>0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0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2</v>
      </c>
      <c r="BT32" s="32">
        <v>2</v>
      </c>
      <c r="BU32" s="32">
        <v>3</v>
      </c>
      <c r="BV32" s="32">
        <v>3</v>
      </c>
      <c r="BW32" s="32">
        <v>3</v>
      </c>
      <c r="BX32" s="32">
        <v>3</v>
      </c>
      <c r="BY32" s="32">
        <v>3</v>
      </c>
      <c r="BZ32" s="32">
        <v>3</v>
      </c>
      <c r="CA32" s="32">
        <v>3</v>
      </c>
      <c r="CB32" s="32">
        <v>3</v>
      </c>
      <c r="CC32" s="32">
        <v>3</v>
      </c>
      <c r="CD32" s="32">
        <v>5</v>
      </c>
      <c r="CE32" s="32">
        <v>5</v>
      </c>
      <c r="CF32" s="32">
        <v>5</v>
      </c>
      <c r="CG32" s="32">
        <v>5</v>
      </c>
      <c r="CH32" s="32">
        <v>5</v>
      </c>
      <c r="CI32" s="32">
        <v>5</v>
      </c>
      <c r="CJ32" s="32">
        <v>5</v>
      </c>
      <c r="CK32" s="32">
        <v>5</v>
      </c>
      <c r="CL32" s="32">
        <v>5</v>
      </c>
      <c r="CM32" s="32">
        <v>5</v>
      </c>
    </row>
    <row r="33" spans="1:91" x14ac:dyDescent="0.35">
      <c r="A33" s="31" t="s">
        <v>198</v>
      </c>
      <c r="B33" s="32">
        <v>0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  <c r="AG33" s="32">
        <v>0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0</v>
      </c>
      <c r="AW33" s="32">
        <v>0</v>
      </c>
      <c r="AX33" s="32">
        <v>0</v>
      </c>
      <c r="AY33" s="32">
        <v>0</v>
      </c>
      <c r="AZ33" s="32">
        <v>0</v>
      </c>
      <c r="BA33" s="32">
        <v>0</v>
      </c>
      <c r="BB33" s="32">
        <v>0</v>
      </c>
      <c r="BC33" s="32">
        <v>0</v>
      </c>
      <c r="BD33" s="32">
        <v>0</v>
      </c>
      <c r="BE33" s="32">
        <v>0</v>
      </c>
      <c r="BF33" s="32">
        <v>0</v>
      </c>
      <c r="BG33" s="32">
        <v>0</v>
      </c>
      <c r="BH33" s="32">
        <v>1</v>
      </c>
      <c r="BI33" s="32">
        <v>3</v>
      </c>
      <c r="BJ33" s="32">
        <v>3</v>
      </c>
      <c r="BK33" s="32">
        <v>3</v>
      </c>
      <c r="BL33" s="32">
        <v>3</v>
      </c>
      <c r="BM33" s="32">
        <v>4</v>
      </c>
      <c r="BN33" s="32">
        <v>4</v>
      </c>
      <c r="BO33" s="32">
        <v>5</v>
      </c>
      <c r="BP33" s="32">
        <v>5</v>
      </c>
      <c r="BQ33" s="32">
        <v>6</v>
      </c>
      <c r="BR33" s="32">
        <v>6</v>
      </c>
      <c r="BS33" s="32">
        <v>6</v>
      </c>
      <c r="BT33" s="32">
        <v>6</v>
      </c>
      <c r="BU33" s="32">
        <v>6</v>
      </c>
      <c r="BV33" s="32">
        <v>6</v>
      </c>
      <c r="BW33" s="32">
        <v>7</v>
      </c>
      <c r="BX33" s="32">
        <v>7</v>
      </c>
      <c r="BY33" s="32">
        <v>7</v>
      </c>
      <c r="BZ33" s="32">
        <v>7</v>
      </c>
      <c r="CA33" s="32">
        <v>7</v>
      </c>
      <c r="CB33" s="32">
        <v>7</v>
      </c>
      <c r="CC33" s="32">
        <v>7</v>
      </c>
      <c r="CD33" s="32">
        <v>8</v>
      </c>
      <c r="CE33" s="32">
        <v>8</v>
      </c>
      <c r="CF33" s="32">
        <v>10</v>
      </c>
      <c r="CG33" s="32">
        <v>11</v>
      </c>
      <c r="CH33" s="32">
        <v>56</v>
      </c>
      <c r="CI33" s="32">
        <v>56</v>
      </c>
      <c r="CJ33" s="32">
        <v>56</v>
      </c>
      <c r="CK33" s="32">
        <v>58</v>
      </c>
      <c r="CL33" s="32">
        <v>61</v>
      </c>
      <c r="CM33" s="32">
        <v>67</v>
      </c>
    </row>
    <row r="34" spans="1:91" x14ac:dyDescent="0.35">
      <c r="A34" s="31" t="s">
        <v>66</v>
      </c>
      <c r="B34" s="32">
        <v>0</v>
      </c>
      <c r="C34" s="32">
        <v>0</v>
      </c>
      <c r="D34" s="32">
        <v>0</v>
      </c>
      <c r="E34" s="32">
        <v>0</v>
      </c>
      <c r="F34" s="32">
        <v>0</v>
      </c>
      <c r="G34" s="32">
        <v>1</v>
      </c>
      <c r="H34" s="32">
        <v>1</v>
      </c>
      <c r="I34" s="32">
        <v>1</v>
      </c>
      <c r="J34" s="32">
        <v>1</v>
      </c>
      <c r="K34" s="32">
        <v>1</v>
      </c>
      <c r="L34" s="32">
        <v>1</v>
      </c>
      <c r="M34" s="32">
        <v>1</v>
      </c>
      <c r="N34" s="32">
        <v>1</v>
      </c>
      <c r="O34" s="32">
        <v>1</v>
      </c>
      <c r="P34" s="32">
        <v>1</v>
      </c>
      <c r="Q34" s="32">
        <v>1</v>
      </c>
      <c r="R34" s="32">
        <v>1</v>
      </c>
      <c r="S34" s="32">
        <v>1</v>
      </c>
      <c r="T34" s="32">
        <v>1</v>
      </c>
      <c r="U34" s="32">
        <v>1</v>
      </c>
      <c r="V34" s="32">
        <v>1</v>
      </c>
      <c r="W34" s="32">
        <v>1</v>
      </c>
      <c r="X34" s="32">
        <v>1</v>
      </c>
      <c r="Y34" s="32">
        <v>1</v>
      </c>
      <c r="Z34" s="32">
        <v>1</v>
      </c>
      <c r="AA34" s="32">
        <v>1</v>
      </c>
      <c r="AB34" s="32">
        <v>1</v>
      </c>
      <c r="AC34" s="32">
        <v>1</v>
      </c>
      <c r="AD34" s="32">
        <v>1</v>
      </c>
      <c r="AE34" s="32">
        <v>1</v>
      </c>
      <c r="AF34" s="32">
        <v>1</v>
      </c>
      <c r="AG34" s="32">
        <v>1</v>
      </c>
      <c r="AH34" s="32">
        <v>1</v>
      </c>
      <c r="AI34" s="32">
        <v>1</v>
      </c>
      <c r="AJ34" s="32">
        <v>1</v>
      </c>
      <c r="AK34" s="32">
        <v>1</v>
      </c>
      <c r="AL34" s="32">
        <v>1</v>
      </c>
      <c r="AM34" s="32">
        <v>1</v>
      </c>
      <c r="AN34" s="32">
        <v>1</v>
      </c>
      <c r="AO34" s="32">
        <v>1</v>
      </c>
      <c r="AP34" s="32">
        <v>1</v>
      </c>
      <c r="AQ34" s="32">
        <v>1</v>
      </c>
      <c r="AR34" s="32">
        <v>1</v>
      </c>
      <c r="AS34" s="32">
        <v>1</v>
      </c>
      <c r="AT34" s="32">
        <v>1</v>
      </c>
      <c r="AU34" s="32">
        <v>1</v>
      </c>
      <c r="AV34" s="32">
        <v>2</v>
      </c>
      <c r="AW34" s="32">
        <v>2</v>
      </c>
      <c r="AX34" s="32">
        <v>2</v>
      </c>
      <c r="AY34" s="32">
        <v>3</v>
      </c>
      <c r="AZ34" s="32">
        <v>3</v>
      </c>
      <c r="BA34" s="32">
        <v>5</v>
      </c>
      <c r="BB34" s="32">
        <v>7</v>
      </c>
      <c r="BC34" s="32">
        <v>7</v>
      </c>
      <c r="BD34" s="32">
        <v>7</v>
      </c>
      <c r="BE34" s="32">
        <v>33</v>
      </c>
      <c r="BF34" s="32">
        <v>35</v>
      </c>
      <c r="BG34" s="32">
        <v>37</v>
      </c>
      <c r="BH34" s="32">
        <v>51</v>
      </c>
      <c r="BI34" s="32">
        <v>53</v>
      </c>
      <c r="BJ34" s="32">
        <v>84</v>
      </c>
      <c r="BK34" s="32">
        <v>87</v>
      </c>
      <c r="BL34" s="32">
        <v>91</v>
      </c>
      <c r="BM34" s="32">
        <v>96</v>
      </c>
      <c r="BN34" s="32">
        <v>96</v>
      </c>
      <c r="BO34" s="32">
        <v>99</v>
      </c>
      <c r="BP34" s="32">
        <v>99</v>
      </c>
      <c r="BQ34" s="32">
        <v>103</v>
      </c>
      <c r="BR34" s="32">
        <v>107</v>
      </c>
      <c r="BS34" s="32">
        <v>109</v>
      </c>
      <c r="BT34" s="32">
        <v>109</v>
      </c>
      <c r="BU34" s="32">
        <v>110</v>
      </c>
      <c r="BV34" s="32">
        <v>114</v>
      </c>
      <c r="BW34" s="32">
        <v>114</v>
      </c>
      <c r="BX34" s="32">
        <v>114</v>
      </c>
      <c r="BY34" s="32">
        <v>114</v>
      </c>
      <c r="BZ34" s="32">
        <v>115</v>
      </c>
      <c r="CA34" s="32">
        <v>117</v>
      </c>
      <c r="CB34" s="32">
        <v>119</v>
      </c>
      <c r="CC34" s="32">
        <v>119</v>
      </c>
      <c r="CD34" s="32">
        <v>120</v>
      </c>
      <c r="CE34" s="32">
        <v>122</v>
      </c>
      <c r="CF34" s="32">
        <v>122</v>
      </c>
      <c r="CG34" s="32">
        <v>122</v>
      </c>
      <c r="CH34" s="32">
        <v>122</v>
      </c>
      <c r="CI34" s="32">
        <v>122</v>
      </c>
      <c r="CJ34" s="32">
        <v>122</v>
      </c>
      <c r="CK34" s="32">
        <v>122</v>
      </c>
      <c r="CL34" s="32">
        <v>122</v>
      </c>
      <c r="CM34" s="32">
        <v>122</v>
      </c>
    </row>
    <row r="35" spans="1:91" x14ac:dyDescent="0.35">
      <c r="A35" s="31" t="s">
        <v>10</v>
      </c>
      <c r="B35" s="32">
        <v>0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2">
        <v>0</v>
      </c>
      <c r="AF35" s="32">
        <v>0</v>
      </c>
      <c r="AG35" s="32">
        <v>0</v>
      </c>
      <c r="AH35" s="32">
        <v>0</v>
      </c>
      <c r="AI35" s="32">
        <v>0</v>
      </c>
      <c r="AJ35" s="32">
        <v>0</v>
      </c>
      <c r="AK35" s="32">
        <v>0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1</v>
      </c>
      <c r="AU35" s="32">
        <v>1</v>
      </c>
      <c r="AV35" s="32">
        <v>2</v>
      </c>
      <c r="AW35" s="32">
        <v>2</v>
      </c>
      <c r="AX35" s="32">
        <v>2</v>
      </c>
      <c r="AY35" s="32">
        <v>2</v>
      </c>
      <c r="AZ35" s="32">
        <v>2</v>
      </c>
      <c r="BA35" s="32">
        <v>2</v>
      </c>
      <c r="BB35" s="32">
        <v>2</v>
      </c>
      <c r="BC35" s="32">
        <v>2</v>
      </c>
      <c r="BD35" s="32">
        <v>4</v>
      </c>
      <c r="BE35" s="32">
        <v>10</v>
      </c>
      <c r="BF35" s="32">
        <v>10</v>
      </c>
      <c r="BG35" s="32">
        <v>13</v>
      </c>
      <c r="BH35" s="32">
        <v>20</v>
      </c>
      <c r="BI35" s="32">
        <v>27</v>
      </c>
      <c r="BJ35" s="32">
        <v>40</v>
      </c>
      <c r="BK35" s="32">
        <v>56</v>
      </c>
      <c r="BL35" s="32">
        <v>66</v>
      </c>
      <c r="BM35" s="32">
        <v>75</v>
      </c>
      <c r="BN35" s="32">
        <v>75</v>
      </c>
      <c r="BO35" s="32">
        <v>91</v>
      </c>
      <c r="BP35" s="32">
        <v>91</v>
      </c>
      <c r="BQ35" s="32">
        <v>139</v>
      </c>
      <c r="BR35" s="32">
        <v>139</v>
      </c>
      <c r="BS35" s="32">
        <v>193</v>
      </c>
      <c r="BT35" s="32">
        <v>233</v>
      </c>
      <c r="BU35" s="32">
        <v>306</v>
      </c>
      <c r="BV35" s="32">
        <v>509</v>
      </c>
      <c r="BW35" s="32">
        <v>555</v>
      </c>
      <c r="BX35" s="32">
        <v>650</v>
      </c>
      <c r="BY35" s="32">
        <v>658</v>
      </c>
      <c r="BZ35" s="32">
        <v>658</v>
      </c>
      <c r="CA35" s="32">
        <v>730</v>
      </c>
      <c r="CB35" s="32">
        <v>730</v>
      </c>
      <c r="CC35" s="32">
        <v>820</v>
      </c>
      <c r="CD35" s="32">
        <v>820</v>
      </c>
      <c r="CE35" s="32">
        <v>820</v>
      </c>
      <c r="CF35" s="32">
        <v>820</v>
      </c>
      <c r="CG35" s="32">
        <v>848</v>
      </c>
      <c r="CH35" s="32">
        <v>848</v>
      </c>
      <c r="CI35" s="32">
        <v>996</v>
      </c>
      <c r="CJ35" s="32">
        <v>996</v>
      </c>
      <c r="CK35" s="32">
        <v>1017</v>
      </c>
      <c r="CL35" s="32">
        <v>1017</v>
      </c>
      <c r="CM35" s="32">
        <v>1163</v>
      </c>
    </row>
    <row r="36" spans="1:91" x14ac:dyDescent="0.35">
      <c r="A36" s="31" t="s">
        <v>164</v>
      </c>
      <c r="B36" s="32">
        <v>0</v>
      </c>
      <c r="C36" s="32">
        <v>0</v>
      </c>
      <c r="D36" s="32">
        <v>0</v>
      </c>
      <c r="E36" s="32">
        <v>0</v>
      </c>
      <c r="F36" s="32">
        <v>1</v>
      </c>
      <c r="G36" s="32">
        <v>1</v>
      </c>
      <c r="H36" s="32">
        <v>2</v>
      </c>
      <c r="I36" s="32">
        <v>2</v>
      </c>
      <c r="J36" s="32">
        <v>2</v>
      </c>
      <c r="K36" s="32">
        <v>4</v>
      </c>
      <c r="L36" s="32">
        <v>4</v>
      </c>
      <c r="M36" s="32">
        <v>4</v>
      </c>
      <c r="N36" s="32">
        <v>4</v>
      </c>
      <c r="O36" s="32">
        <v>4</v>
      </c>
      <c r="P36" s="32">
        <v>5</v>
      </c>
      <c r="Q36" s="32">
        <v>5</v>
      </c>
      <c r="R36" s="32">
        <v>7</v>
      </c>
      <c r="S36" s="32">
        <v>7</v>
      </c>
      <c r="T36" s="32">
        <v>7</v>
      </c>
      <c r="U36" s="32">
        <v>7</v>
      </c>
      <c r="V36" s="32">
        <v>7</v>
      </c>
      <c r="W36" s="32">
        <v>7</v>
      </c>
      <c r="X36" s="32">
        <v>7</v>
      </c>
      <c r="Y36" s="32">
        <v>7</v>
      </c>
      <c r="Z36" s="32">
        <v>7</v>
      </c>
      <c r="AA36" s="32">
        <v>7</v>
      </c>
      <c r="AB36" s="32">
        <v>8</v>
      </c>
      <c r="AC36" s="32">
        <v>8</v>
      </c>
      <c r="AD36" s="32">
        <v>8</v>
      </c>
      <c r="AE36" s="32">
        <v>8</v>
      </c>
      <c r="AF36" s="32">
        <v>9</v>
      </c>
      <c r="AG36" s="32">
        <v>9</v>
      </c>
      <c r="AH36" s="32">
        <v>9</v>
      </c>
      <c r="AI36" s="32">
        <v>10</v>
      </c>
      <c r="AJ36" s="32">
        <v>11</v>
      </c>
      <c r="AK36" s="32">
        <v>11</v>
      </c>
      <c r="AL36" s="32">
        <v>13</v>
      </c>
      <c r="AM36" s="32">
        <v>14</v>
      </c>
      <c r="AN36" s="32">
        <v>20</v>
      </c>
      <c r="AO36" s="32">
        <v>24</v>
      </c>
      <c r="AP36" s="32">
        <v>27</v>
      </c>
      <c r="AQ36" s="32">
        <v>30</v>
      </c>
      <c r="AR36" s="32">
        <v>33</v>
      </c>
      <c r="AS36" s="32">
        <v>37</v>
      </c>
      <c r="AT36" s="32">
        <v>49</v>
      </c>
      <c r="AU36" s="32">
        <v>54</v>
      </c>
      <c r="AV36" s="32">
        <v>64</v>
      </c>
      <c r="AW36" s="32">
        <v>77</v>
      </c>
      <c r="AX36" s="32">
        <v>79</v>
      </c>
      <c r="AY36" s="32">
        <v>108</v>
      </c>
      <c r="AZ36" s="32">
        <v>117</v>
      </c>
      <c r="BA36" s="32">
        <v>193</v>
      </c>
      <c r="BB36" s="32">
        <v>198</v>
      </c>
      <c r="BC36" s="32">
        <v>252</v>
      </c>
      <c r="BD36" s="32">
        <v>415</v>
      </c>
      <c r="BE36" s="32">
        <v>478</v>
      </c>
      <c r="BF36" s="32">
        <v>657</v>
      </c>
      <c r="BG36" s="32">
        <v>800</v>
      </c>
      <c r="BH36" s="32">
        <v>943</v>
      </c>
      <c r="BI36" s="32">
        <v>1277</v>
      </c>
      <c r="BJ36" s="32">
        <v>1469</v>
      </c>
      <c r="BK36" s="32">
        <v>2088</v>
      </c>
      <c r="BL36" s="32">
        <v>2790</v>
      </c>
      <c r="BM36" s="32">
        <v>3251</v>
      </c>
      <c r="BN36" s="32">
        <v>4042</v>
      </c>
      <c r="BO36" s="32">
        <v>4682</v>
      </c>
      <c r="BP36" s="32">
        <v>5576</v>
      </c>
      <c r="BQ36" s="32">
        <v>6280</v>
      </c>
      <c r="BR36" s="32">
        <v>7398</v>
      </c>
      <c r="BS36" s="32">
        <v>8527</v>
      </c>
      <c r="BT36" s="32">
        <v>9560</v>
      </c>
      <c r="BU36" s="32">
        <v>11284</v>
      </c>
      <c r="BV36" s="32">
        <v>12437</v>
      </c>
      <c r="BW36" s="32">
        <v>12978</v>
      </c>
      <c r="BX36" s="32">
        <v>15756</v>
      </c>
      <c r="BY36" s="32">
        <v>16563</v>
      </c>
      <c r="BZ36" s="32">
        <v>17872</v>
      </c>
      <c r="CA36" s="32">
        <v>19141</v>
      </c>
      <c r="CB36" s="32">
        <v>20654</v>
      </c>
      <c r="CC36" s="32">
        <v>22059</v>
      </c>
      <c r="CD36" s="32">
        <v>23316</v>
      </c>
      <c r="CE36" s="32">
        <v>24298</v>
      </c>
      <c r="CF36" s="32">
        <v>25679</v>
      </c>
      <c r="CG36" s="32">
        <v>27034</v>
      </c>
      <c r="CH36" s="32">
        <v>28208</v>
      </c>
      <c r="CI36" s="32">
        <v>30808</v>
      </c>
      <c r="CJ36" s="32">
        <v>32813</v>
      </c>
      <c r="CK36" s="32">
        <v>34355</v>
      </c>
      <c r="CL36" s="32">
        <v>35632</v>
      </c>
      <c r="CM36" s="32">
        <v>37657</v>
      </c>
    </row>
    <row r="37" spans="1:91" x14ac:dyDescent="0.35">
      <c r="A37" s="31" t="s">
        <v>25</v>
      </c>
      <c r="B37" s="32">
        <v>0</v>
      </c>
      <c r="C37" s="32">
        <v>0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0</v>
      </c>
      <c r="AD37" s="32">
        <v>0</v>
      </c>
      <c r="AE37" s="32">
        <v>0</v>
      </c>
      <c r="AF37" s="32">
        <v>0</v>
      </c>
      <c r="AG37" s="32">
        <v>0</v>
      </c>
      <c r="AH37" s="32">
        <v>0</v>
      </c>
      <c r="AI37" s="32">
        <v>0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32">
        <v>0</v>
      </c>
      <c r="AR37" s="32">
        <v>0</v>
      </c>
      <c r="AS37" s="32">
        <v>0</v>
      </c>
      <c r="AT37" s="32">
        <v>0</v>
      </c>
      <c r="AU37" s="32">
        <v>0</v>
      </c>
      <c r="AV37" s="32">
        <v>0</v>
      </c>
      <c r="AW37" s="32">
        <v>0</v>
      </c>
      <c r="AX37" s="32">
        <v>0</v>
      </c>
      <c r="AY37" s="32">
        <v>0</v>
      </c>
      <c r="AZ37" s="32">
        <v>0</v>
      </c>
      <c r="BA37" s="32">
        <v>0</v>
      </c>
      <c r="BB37" s="32">
        <v>0</v>
      </c>
      <c r="BC37" s="32">
        <v>1</v>
      </c>
      <c r="BD37" s="32">
        <v>1</v>
      </c>
      <c r="BE37" s="32">
        <v>1</v>
      </c>
      <c r="BF37" s="32">
        <v>1</v>
      </c>
      <c r="BG37" s="32">
        <v>1</v>
      </c>
      <c r="BH37" s="32">
        <v>3</v>
      </c>
      <c r="BI37" s="32">
        <v>3</v>
      </c>
      <c r="BJ37" s="32">
        <v>3</v>
      </c>
      <c r="BK37" s="32">
        <v>3</v>
      </c>
      <c r="BL37" s="32">
        <v>3</v>
      </c>
      <c r="BM37" s="32">
        <v>3</v>
      </c>
      <c r="BN37" s="32">
        <v>3</v>
      </c>
      <c r="BO37" s="32">
        <v>3</v>
      </c>
      <c r="BP37" s="32">
        <v>3</v>
      </c>
      <c r="BQ37" s="32">
        <v>3</v>
      </c>
      <c r="BR37" s="32">
        <v>3</v>
      </c>
      <c r="BS37" s="32">
        <v>3</v>
      </c>
      <c r="BT37" s="32">
        <v>3</v>
      </c>
      <c r="BU37" s="32">
        <v>3</v>
      </c>
      <c r="BV37" s="32">
        <v>8</v>
      </c>
      <c r="BW37" s="32">
        <v>8</v>
      </c>
      <c r="BX37" s="32">
        <v>8</v>
      </c>
      <c r="BY37" s="32">
        <v>8</v>
      </c>
      <c r="BZ37" s="32">
        <v>8</v>
      </c>
      <c r="CA37" s="32">
        <v>8</v>
      </c>
      <c r="CB37" s="32">
        <v>8</v>
      </c>
      <c r="CC37" s="32">
        <v>8</v>
      </c>
      <c r="CD37" s="32">
        <v>8</v>
      </c>
      <c r="CE37" s="32">
        <v>8</v>
      </c>
      <c r="CF37" s="32">
        <v>11</v>
      </c>
      <c r="CG37" s="32">
        <v>11</v>
      </c>
      <c r="CH37" s="32">
        <v>12</v>
      </c>
      <c r="CI37" s="32">
        <v>12</v>
      </c>
      <c r="CJ37" s="32">
        <v>12</v>
      </c>
      <c r="CK37" s="32">
        <v>12</v>
      </c>
      <c r="CL37" s="32">
        <v>12</v>
      </c>
      <c r="CM37" s="32">
        <v>12</v>
      </c>
    </row>
    <row r="38" spans="1:91" x14ac:dyDescent="0.35">
      <c r="A38" s="31" t="s">
        <v>199</v>
      </c>
      <c r="B38" s="32">
        <v>0</v>
      </c>
      <c r="C38" s="32">
        <v>0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0</v>
      </c>
      <c r="AF38" s="32">
        <v>0</v>
      </c>
      <c r="AG38" s="32">
        <v>0</v>
      </c>
      <c r="AH38" s="32">
        <v>0</v>
      </c>
      <c r="AI38" s="32">
        <v>0</v>
      </c>
      <c r="AJ38" s="32">
        <v>0</v>
      </c>
      <c r="AK38" s="32">
        <v>0</v>
      </c>
      <c r="AL38" s="32">
        <v>0</v>
      </c>
      <c r="AM38" s="32">
        <v>0</v>
      </c>
      <c r="AN38" s="32">
        <v>0</v>
      </c>
      <c r="AO38" s="32">
        <v>0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0</v>
      </c>
      <c r="AW38" s="32">
        <v>0</v>
      </c>
      <c r="AX38" s="32">
        <v>0</v>
      </c>
      <c r="AY38" s="32">
        <v>0</v>
      </c>
      <c r="AZ38" s="32">
        <v>0</v>
      </c>
      <c r="BA38" s="32">
        <v>0</v>
      </c>
      <c r="BB38" s="32">
        <v>0</v>
      </c>
      <c r="BC38" s="32">
        <v>0</v>
      </c>
      <c r="BD38" s="32">
        <v>0</v>
      </c>
      <c r="BE38" s="32">
        <v>0</v>
      </c>
      <c r="BF38" s="32">
        <v>0</v>
      </c>
      <c r="BG38" s="32">
        <v>1</v>
      </c>
      <c r="BH38" s="32">
        <v>1</v>
      </c>
      <c r="BI38" s="32">
        <v>1</v>
      </c>
      <c r="BJ38" s="32">
        <v>1</v>
      </c>
      <c r="BK38" s="32">
        <v>1</v>
      </c>
      <c r="BL38" s="32">
        <v>3</v>
      </c>
      <c r="BM38" s="32">
        <v>3</v>
      </c>
      <c r="BN38" s="32">
        <v>3</v>
      </c>
      <c r="BO38" s="32">
        <v>3</v>
      </c>
      <c r="BP38" s="32">
        <v>3</v>
      </c>
      <c r="BQ38" s="32">
        <v>3</v>
      </c>
      <c r="BR38" s="32">
        <v>5</v>
      </c>
      <c r="BS38" s="32">
        <v>7</v>
      </c>
      <c r="BT38" s="32">
        <v>7</v>
      </c>
      <c r="BU38" s="32">
        <v>8</v>
      </c>
      <c r="BV38" s="32">
        <v>8</v>
      </c>
      <c r="BW38" s="32">
        <v>9</v>
      </c>
      <c r="BX38" s="32">
        <v>9</v>
      </c>
      <c r="BY38" s="32">
        <v>9</v>
      </c>
      <c r="BZ38" s="32">
        <v>10</v>
      </c>
      <c r="CA38" s="32">
        <v>10</v>
      </c>
      <c r="CB38" s="32">
        <v>11</v>
      </c>
      <c r="CC38" s="32">
        <v>11</v>
      </c>
      <c r="CD38" s="32">
        <v>11</v>
      </c>
      <c r="CE38" s="32">
        <v>18</v>
      </c>
      <c r="CF38" s="32">
        <v>23</v>
      </c>
      <c r="CG38" s="32">
        <v>23</v>
      </c>
      <c r="CH38" s="32">
        <v>23</v>
      </c>
      <c r="CI38" s="32">
        <v>27</v>
      </c>
      <c r="CJ38" s="32">
        <v>27</v>
      </c>
      <c r="CK38" s="32">
        <v>33</v>
      </c>
      <c r="CL38" s="32">
        <v>33</v>
      </c>
      <c r="CM38" s="32">
        <v>33</v>
      </c>
    </row>
    <row r="39" spans="1:91" x14ac:dyDescent="0.35">
      <c r="A39" s="31" t="s">
        <v>179</v>
      </c>
      <c r="B39" s="32">
        <v>0</v>
      </c>
      <c r="C39" s="32">
        <v>0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2">
        <v>0</v>
      </c>
      <c r="AJ39" s="32">
        <v>0</v>
      </c>
      <c r="AK39" s="32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32">
        <v>1</v>
      </c>
      <c r="AR39" s="32">
        <v>1</v>
      </c>
      <c r="AS39" s="32">
        <v>4</v>
      </c>
      <c r="AT39" s="32">
        <v>4</v>
      </c>
      <c r="AU39" s="32">
        <v>4</v>
      </c>
      <c r="AV39" s="32">
        <v>8</v>
      </c>
      <c r="AW39" s="32">
        <v>8</v>
      </c>
      <c r="AX39" s="32">
        <v>13</v>
      </c>
      <c r="AY39" s="32">
        <v>23</v>
      </c>
      <c r="AZ39" s="32">
        <v>23</v>
      </c>
      <c r="BA39" s="32">
        <v>43</v>
      </c>
      <c r="BB39" s="32">
        <v>61</v>
      </c>
      <c r="BC39" s="32">
        <v>74</v>
      </c>
      <c r="BD39" s="32">
        <v>155</v>
      </c>
      <c r="BE39" s="32">
        <v>201</v>
      </c>
      <c r="BF39" s="32">
        <v>238</v>
      </c>
      <c r="BG39" s="32">
        <v>238</v>
      </c>
      <c r="BH39" s="32">
        <v>434</v>
      </c>
      <c r="BI39" s="32">
        <v>537</v>
      </c>
      <c r="BJ39" s="32">
        <v>632</v>
      </c>
      <c r="BK39" s="32">
        <v>746</v>
      </c>
      <c r="BL39" s="32">
        <v>922</v>
      </c>
      <c r="BM39" s="32">
        <v>1142</v>
      </c>
      <c r="BN39" s="32">
        <v>1306</v>
      </c>
      <c r="BO39" s="32">
        <v>1610</v>
      </c>
      <c r="BP39" s="32">
        <v>1909</v>
      </c>
      <c r="BQ39" s="32">
        <v>2139</v>
      </c>
      <c r="BR39" s="32">
        <v>2449</v>
      </c>
      <c r="BS39" s="32">
        <v>2738</v>
      </c>
      <c r="BT39" s="32">
        <v>3031</v>
      </c>
      <c r="BU39" s="32">
        <v>3404</v>
      </c>
      <c r="BV39" s="32">
        <v>3737</v>
      </c>
      <c r="BW39" s="32">
        <v>4161</v>
      </c>
      <c r="BX39" s="32">
        <v>4471</v>
      </c>
      <c r="BY39" s="32">
        <v>4815</v>
      </c>
      <c r="BZ39" s="32">
        <v>5116</v>
      </c>
      <c r="CA39" s="32">
        <v>5546</v>
      </c>
      <c r="CB39" s="32">
        <v>5972</v>
      </c>
      <c r="CC39" s="32">
        <v>6501</v>
      </c>
      <c r="CD39" s="32">
        <v>6927</v>
      </c>
      <c r="CE39" s="32">
        <v>7213</v>
      </c>
      <c r="CF39" s="32">
        <v>7525</v>
      </c>
      <c r="CG39" s="32">
        <v>7917</v>
      </c>
      <c r="CH39" s="32">
        <v>8273</v>
      </c>
      <c r="CI39" s="32">
        <v>8807</v>
      </c>
      <c r="CJ39" s="32">
        <v>9252</v>
      </c>
      <c r="CK39" s="32">
        <v>9730</v>
      </c>
      <c r="CL39" s="32">
        <v>10088</v>
      </c>
      <c r="CM39" s="32">
        <v>10507</v>
      </c>
    </row>
    <row r="40" spans="1:91" x14ac:dyDescent="0.35">
      <c r="A40" s="31" t="s">
        <v>80</v>
      </c>
      <c r="B40" s="32">
        <v>548</v>
      </c>
      <c r="C40" s="32">
        <v>643</v>
      </c>
      <c r="D40" s="32">
        <v>920</v>
      </c>
      <c r="E40" s="32">
        <v>1406</v>
      </c>
      <c r="F40" s="32">
        <v>2075</v>
      </c>
      <c r="G40" s="32">
        <v>2877</v>
      </c>
      <c r="H40" s="32">
        <v>5509</v>
      </c>
      <c r="I40" s="32">
        <v>6087</v>
      </c>
      <c r="J40" s="32">
        <v>8141</v>
      </c>
      <c r="K40" s="32">
        <v>9802</v>
      </c>
      <c r="L40" s="32">
        <v>11891</v>
      </c>
      <c r="M40" s="32">
        <v>16630</v>
      </c>
      <c r="N40" s="32">
        <v>19716</v>
      </c>
      <c r="O40" s="32">
        <v>23707</v>
      </c>
      <c r="P40" s="32">
        <v>27440</v>
      </c>
      <c r="Q40" s="32">
        <v>30587</v>
      </c>
      <c r="R40" s="32">
        <v>34110</v>
      </c>
      <c r="S40" s="32">
        <v>36814</v>
      </c>
      <c r="T40" s="32">
        <v>39829</v>
      </c>
      <c r="U40" s="32">
        <v>42354</v>
      </c>
      <c r="V40" s="32">
        <v>44386</v>
      </c>
      <c r="W40" s="32">
        <v>44759</v>
      </c>
      <c r="X40" s="32">
        <v>59895</v>
      </c>
      <c r="Y40" s="32">
        <v>66358</v>
      </c>
      <c r="Z40" s="32">
        <v>68413</v>
      </c>
      <c r="AA40" s="32">
        <v>70513</v>
      </c>
      <c r="AB40" s="32">
        <v>72434</v>
      </c>
      <c r="AC40" s="32">
        <v>74211</v>
      </c>
      <c r="AD40" s="32">
        <v>74619</v>
      </c>
      <c r="AE40" s="32">
        <v>75077</v>
      </c>
      <c r="AF40" s="32">
        <v>75550</v>
      </c>
      <c r="AG40" s="32">
        <v>77001</v>
      </c>
      <c r="AH40" s="32">
        <v>77022</v>
      </c>
      <c r="AI40" s="32">
        <v>77241</v>
      </c>
      <c r="AJ40" s="32">
        <v>77754</v>
      </c>
      <c r="AK40" s="32">
        <v>78166</v>
      </c>
      <c r="AL40" s="32">
        <v>78600</v>
      </c>
      <c r="AM40" s="32">
        <v>78928</v>
      </c>
      <c r="AN40" s="32">
        <v>79356</v>
      </c>
      <c r="AO40" s="32">
        <v>79932</v>
      </c>
      <c r="AP40" s="32">
        <v>80136</v>
      </c>
      <c r="AQ40" s="32">
        <v>80261</v>
      </c>
      <c r="AR40" s="32">
        <v>80386</v>
      </c>
      <c r="AS40" s="32">
        <v>80537</v>
      </c>
      <c r="AT40" s="32">
        <v>80690</v>
      </c>
      <c r="AU40" s="32">
        <v>80770</v>
      </c>
      <c r="AV40" s="32">
        <v>80823</v>
      </c>
      <c r="AW40" s="32">
        <v>80860</v>
      </c>
      <c r="AX40" s="32">
        <v>80887</v>
      </c>
      <c r="AY40" s="32">
        <v>80921</v>
      </c>
      <c r="AZ40" s="32">
        <v>80932</v>
      </c>
      <c r="BA40" s="32">
        <v>80945</v>
      </c>
      <c r="BB40" s="32">
        <v>80977</v>
      </c>
      <c r="BC40" s="32">
        <v>81003</v>
      </c>
      <c r="BD40" s="32">
        <v>81033</v>
      </c>
      <c r="BE40" s="32">
        <v>81058</v>
      </c>
      <c r="BF40" s="32">
        <v>81102</v>
      </c>
      <c r="BG40" s="32">
        <v>81156</v>
      </c>
      <c r="BH40" s="32">
        <v>81250</v>
      </c>
      <c r="BI40" s="32">
        <v>81305</v>
      </c>
      <c r="BJ40" s="32">
        <v>81435</v>
      </c>
      <c r="BK40" s="32">
        <v>81498</v>
      </c>
      <c r="BL40" s="32">
        <v>81591</v>
      </c>
      <c r="BM40" s="32">
        <v>81661</v>
      </c>
      <c r="BN40" s="32">
        <v>81782</v>
      </c>
      <c r="BO40" s="32">
        <v>81897</v>
      </c>
      <c r="BP40" s="32">
        <v>81999</v>
      </c>
      <c r="BQ40" s="32">
        <v>82122</v>
      </c>
      <c r="BR40" s="32">
        <v>82198</v>
      </c>
      <c r="BS40" s="32">
        <v>82279</v>
      </c>
      <c r="BT40" s="32">
        <v>82361</v>
      </c>
      <c r="BU40" s="32">
        <v>82432</v>
      </c>
      <c r="BV40" s="32">
        <v>82511</v>
      </c>
      <c r="BW40" s="32">
        <v>82543</v>
      </c>
      <c r="BX40" s="32">
        <v>82602</v>
      </c>
      <c r="BY40" s="32">
        <v>82665</v>
      </c>
      <c r="BZ40" s="32">
        <v>82718</v>
      </c>
      <c r="CA40" s="32">
        <v>82809</v>
      </c>
      <c r="CB40" s="32">
        <v>82883</v>
      </c>
      <c r="CC40" s="32">
        <v>82941</v>
      </c>
      <c r="CD40" s="32">
        <v>83014</v>
      </c>
      <c r="CE40" s="32">
        <v>83134</v>
      </c>
      <c r="CF40" s="32">
        <v>83213</v>
      </c>
      <c r="CG40" s="32">
        <v>83306</v>
      </c>
      <c r="CH40" s="32">
        <v>83356</v>
      </c>
      <c r="CI40" s="32">
        <v>83403</v>
      </c>
      <c r="CJ40" s="32">
        <v>83760</v>
      </c>
      <c r="CK40" s="32">
        <v>83787</v>
      </c>
      <c r="CL40" s="32">
        <v>83805</v>
      </c>
      <c r="CM40" s="32">
        <v>83817</v>
      </c>
    </row>
    <row r="41" spans="1:91" x14ac:dyDescent="0.35">
      <c r="A41" s="31" t="s">
        <v>182</v>
      </c>
      <c r="B41" s="32">
        <v>0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  <c r="AG41" s="32">
        <v>0</v>
      </c>
      <c r="AH41" s="32">
        <v>0</v>
      </c>
      <c r="AI41" s="32">
        <v>0</v>
      </c>
      <c r="AJ41" s="32">
        <v>0</v>
      </c>
      <c r="AK41" s="32">
        <v>0</v>
      </c>
      <c r="AL41" s="32">
        <v>0</v>
      </c>
      <c r="AM41" s="32">
        <v>0</v>
      </c>
      <c r="AN41" s="32">
        <v>0</v>
      </c>
      <c r="AO41" s="32">
        <v>0</v>
      </c>
      <c r="AP41" s="32">
        <v>0</v>
      </c>
      <c r="AQ41" s="32">
        <v>0</v>
      </c>
      <c r="AR41" s="32">
        <v>0</v>
      </c>
      <c r="AS41" s="32">
        <v>0</v>
      </c>
      <c r="AT41" s="32">
        <v>1</v>
      </c>
      <c r="AU41" s="32">
        <v>1</v>
      </c>
      <c r="AV41" s="32">
        <v>1</v>
      </c>
      <c r="AW41" s="32">
        <v>1</v>
      </c>
      <c r="AX41" s="32">
        <v>3</v>
      </c>
      <c r="AY41" s="32">
        <v>9</v>
      </c>
      <c r="AZ41" s="32">
        <v>9</v>
      </c>
      <c r="BA41" s="32">
        <v>13</v>
      </c>
      <c r="BB41" s="32">
        <v>22</v>
      </c>
      <c r="BC41" s="32">
        <v>34</v>
      </c>
      <c r="BD41" s="32">
        <v>54</v>
      </c>
      <c r="BE41" s="32">
        <v>65</v>
      </c>
      <c r="BF41" s="32">
        <v>93</v>
      </c>
      <c r="BG41" s="32">
        <v>102</v>
      </c>
      <c r="BH41" s="32">
        <v>128</v>
      </c>
      <c r="BI41" s="32">
        <v>196</v>
      </c>
      <c r="BJ41" s="32">
        <v>231</v>
      </c>
      <c r="BK41" s="32">
        <v>277</v>
      </c>
      <c r="BL41" s="32">
        <v>378</v>
      </c>
      <c r="BM41" s="32">
        <v>470</v>
      </c>
      <c r="BN41" s="32">
        <v>491</v>
      </c>
      <c r="BO41" s="32">
        <v>539</v>
      </c>
      <c r="BP41" s="32">
        <v>608</v>
      </c>
      <c r="BQ41" s="32">
        <v>702</v>
      </c>
      <c r="BR41" s="32">
        <v>798</v>
      </c>
      <c r="BS41" s="32">
        <v>906</v>
      </c>
      <c r="BT41" s="32">
        <v>1065</v>
      </c>
      <c r="BU41" s="32">
        <v>1161</v>
      </c>
      <c r="BV41" s="32">
        <v>1267</v>
      </c>
      <c r="BW41" s="32">
        <v>1406</v>
      </c>
      <c r="BX41" s="32">
        <v>1485</v>
      </c>
      <c r="BY41" s="32">
        <v>1579</v>
      </c>
      <c r="BZ41" s="32">
        <v>1780</v>
      </c>
      <c r="CA41" s="32">
        <v>2054</v>
      </c>
      <c r="CB41" s="32">
        <v>2223</v>
      </c>
      <c r="CC41" s="32">
        <v>2473</v>
      </c>
      <c r="CD41" s="32">
        <v>2709</v>
      </c>
      <c r="CE41" s="32">
        <v>2776</v>
      </c>
      <c r="CF41" s="32">
        <v>2852</v>
      </c>
      <c r="CG41" s="32">
        <v>2979</v>
      </c>
      <c r="CH41" s="32">
        <v>3105</v>
      </c>
      <c r="CI41" s="32">
        <v>3233</v>
      </c>
      <c r="CJ41" s="32">
        <v>3439</v>
      </c>
      <c r="CK41" s="32">
        <v>3439</v>
      </c>
      <c r="CL41" s="32">
        <v>3792</v>
      </c>
      <c r="CM41" s="32">
        <v>3977</v>
      </c>
    </row>
    <row r="42" spans="1:91" x14ac:dyDescent="0.35">
      <c r="A42" s="31" t="s">
        <v>26</v>
      </c>
      <c r="B42" s="32">
        <v>0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2">
        <v>0</v>
      </c>
      <c r="AE42" s="32">
        <v>0</v>
      </c>
      <c r="AF42" s="32">
        <v>0</v>
      </c>
      <c r="AG42" s="32">
        <v>0</v>
      </c>
      <c r="AH42" s="32">
        <v>0</v>
      </c>
      <c r="AI42" s="32">
        <v>0</v>
      </c>
      <c r="AJ42" s="32">
        <v>0</v>
      </c>
      <c r="AK42" s="32">
        <v>0</v>
      </c>
      <c r="AL42" s="32">
        <v>0</v>
      </c>
      <c r="AM42" s="32">
        <v>0</v>
      </c>
      <c r="AN42" s="32">
        <v>0</v>
      </c>
      <c r="AO42" s="32">
        <v>0</v>
      </c>
      <c r="AP42" s="32">
        <v>0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0</v>
      </c>
      <c r="AW42" s="32">
        <v>0</v>
      </c>
      <c r="AX42" s="32">
        <v>0</v>
      </c>
      <c r="AY42" s="32">
        <v>0</v>
      </c>
      <c r="AZ42" s="32">
        <v>0</v>
      </c>
      <c r="BA42" s="32">
        <v>0</v>
      </c>
      <c r="BB42" s="32">
        <v>0</v>
      </c>
      <c r="BC42" s="32">
        <v>1</v>
      </c>
      <c r="BD42" s="32">
        <v>1</v>
      </c>
      <c r="BE42" s="32">
        <v>1</v>
      </c>
      <c r="BF42" s="32">
        <v>1</v>
      </c>
      <c r="BG42" s="32">
        <v>3</v>
      </c>
      <c r="BH42" s="32">
        <v>3</v>
      </c>
      <c r="BI42" s="32">
        <v>3</v>
      </c>
      <c r="BJ42" s="32">
        <v>3</v>
      </c>
      <c r="BK42" s="32">
        <v>4</v>
      </c>
      <c r="BL42" s="32">
        <v>4</v>
      </c>
      <c r="BM42" s="32">
        <v>4</v>
      </c>
      <c r="BN42" s="32">
        <v>4</v>
      </c>
      <c r="BO42" s="32">
        <v>4</v>
      </c>
      <c r="BP42" s="32">
        <v>4</v>
      </c>
      <c r="BQ42" s="32">
        <v>19</v>
      </c>
      <c r="BR42" s="32">
        <v>19</v>
      </c>
      <c r="BS42" s="32">
        <v>19</v>
      </c>
      <c r="BT42" s="32">
        <v>19</v>
      </c>
      <c r="BU42" s="32">
        <v>22</v>
      </c>
      <c r="BV42" s="32">
        <v>22</v>
      </c>
      <c r="BW42" s="32">
        <v>22</v>
      </c>
      <c r="BX42" s="32">
        <v>45</v>
      </c>
      <c r="BY42" s="32">
        <v>45</v>
      </c>
      <c r="BZ42" s="32">
        <v>45</v>
      </c>
      <c r="CA42" s="32">
        <v>45</v>
      </c>
      <c r="CB42" s="32">
        <v>60</v>
      </c>
      <c r="CC42" s="32">
        <v>60</v>
      </c>
      <c r="CD42" s="32">
        <v>60</v>
      </c>
      <c r="CE42" s="32">
        <v>60</v>
      </c>
      <c r="CF42" s="32">
        <v>60</v>
      </c>
      <c r="CG42" s="32">
        <v>60</v>
      </c>
      <c r="CH42" s="32">
        <v>117</v>
      </c>
      <c r="CI42" s="32">
        <v>117</v>
      </c>
      <c r="CJ42" s="32">
        <v>143</v>
      </c>
      <c r="CK42" s="32">
        <v>143</v>
      </c>
      <c r="CL42" s="32">
        <v>143</v>
      </c>
      <c r="CM42" s="32">
        <v>160</v>
      </c>
    </row>
    <row r="43" spans="1:91" x14ac:dyDescent="0.35">
      <c r="A43" s="31" t="s">
        <v>16</v>
      </c>
      <c r="B43" s="32">
        <v>0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  <c r="AG43" s="32">
        <v>0</v>
      </c>
      <c r="AH43" s="32">
        <v>0</v>
      </c>
      <c r="AI43" s="32">
        <v>0</v>
      </c>
      <c r="AJ43" s="32">
        <v>0</v>
      </c>
      <c r="AK43" s="32">
        <v>0</v>
      </c>
      <c r="AL43" s="32">
        <v>0</v>
      </c>
      <c r="AM43" s="32">
        <v>0</v>
      </c>
      <c r="AN43" s="32">
        <v>0</v>
      </c>
      <c r="AO43" s="32">
        <v>0</v>
      </c>
      <c r="AP43" s="32">
        <v>0</v>
      </c>
      <c r="AQ43" s="32">
        <v>0</v>
      </c>
      <c r="AR43" s="32">
        <v>0</v>
      </c>
      <c r="AS43" s="32">
        <v>0</v>
      </c>
      <c r="AT43" s="32">
        <v>0</v>
      </c>
      <c r="AU43" s="32">
        <v>0</v>
      </c>
      <c r="AV43" s="32">
        <v>0</v>
      </c>
      <c r="AW43" s="32">
        <v>0</v>
      </c>
      <c r="AX43" s="32">
        <v>0</v>
      </c>
      <c r="AY43" s="32">
        <v>1</v>
      </c>
      <c r="AZ43" s="32">
        <v>1</v>
      </c>
      <c r="BA43" s="32">
        <v>2</v>
      </c>
      <c r="BB43" s="32">
        <v>2</v>
      </c>
      <c r="BC43" s="32">
        <v>2</v>
      </c>
      <c r="BD43" s="32">
        <v>2</v>
      </c>
      <c r="BE43" s="32">
        <v>3</v>
      </c>
      <c r="BF43" s="32">
        <v>4</v>
      </c>
      <c r="BG43" s="32">
        <v>14</v>
      </c>
      <c r="BH43" s="32">
        <v>18</v>
      </c>
      <c r="BI43" s="32">
        <v>23</v>
      </c>
      <c r="BJ43" s="32">
        <v>30</v>
      </c>
      <c r="BK43" s="32">
        <v>36</v>
      </c>
      <c r="BL43" s="32">
        <v>45</v>
      </c>
      <c r="BM43" s="32">
        <v>48</v>
      </c>
      <c r="BN43" s="32">
        <v>51</v>
      </c>
      <c r="BO43" s="32">
        <v>51</v>
      </c>
      <c r="BP43" s="32">
        <v>65</v>
      </c>
      <c r="BQ43" s="32">
        <v>65</v>
      </c>
      <c r="BR43" s="32">
        <v>81</v>
      </c>
      <c r="BS43" s="32">
        <v>98</v>
      </c>
      <c r="BT43" s="32">
        <v>109</v>
      </c>
      <c r="BU43" s="32">
        <v>134</v>
      </c>
      <c r="BV43" s="32">
        <v>134</v>
      </c>
      <c r="BW43" s="32">
        <v>154</v>
      </c>
      <c r="BX43" s="32">
        <v>154</v>
      </c>
      <c r="BY43" s="32">
        <v>161</v>
      </c>
      <c r="BZ43" s="32">
        <v>180</v>
      </c>
      <c r="CA43" s="32">
        <v>180</v>
      </c>
      <c r="CB43" s="32">
        <v>180</v>
      </c>
      <c r="CC43" s="32">
        <v>215</v>
      </c>
      <c r="CD43" s="32">
        <v>223</v>
      </c>
      <c r="CE43" s="32">
        <v>234</v>
      </c>
      <c r="CF43" s="32">
        <v>235</v>
      </c>
      <c r="CG43" s="32">
        <v>241</v>
      </c>
      <c r="CH43" s="32">
        <v>254</v>
      </c>
      <c r="CI43" s="32">
        <v>267</v>
      </c>
      <c r="CJ43" s="32">
        <v>287</v>
      </c>
      <c r="CK43" s="32">
        <v>307</v>
      </c>
      <c r="CL43" s="32">
        <v>327</v>
      </c>
      <c r="CM43" s="32">
        <v>332</v>
      </c>
    </row>
    <row r="44" spans="1:91" x14ac:dyDescent="0.35">
      <c r="A44" s="31" t="s">
        <v>184</v>
      </c>
      <c r="B44" s="32">
        <v>0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  <c r="AG44" s="32">
        <v>0</v>
      </c>
      <c r="AH44" s="32">
        <v>0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0</v>
      </c>
      <c r="AS44" s="32">
        <v>0</v>
      </c>
      <c r="AT44" s="32">
        <v>1</v>
      </c>
      <c r="AU44" s="32">
        <v>1</v>
      </c>
      <c r="AV44" s="32">
        <v>5</v>
      </c>
      <c r="AW44" s="32">
        <v>9</v>
      </c>
      <c r="AX44" s="32">
        <v>9</v>
      </c>
      <c r="AY44" s="32">
        <v>13</v>
      </c>
      <c r="AZ44" s="32">
        <v>22</v>
      </c>
      <c r="BA44" s="32">
        <v>23</v>
      </c>
      <c r="BB44" s="32">
        <v>26</v>
      </c>
      <c r="BC44" s="32">
        <v>27</v>
      </c>
      <c r="BD44" s="32">
        <v>35</v>
      </c>
      <c r="BE44" s="32">
        <v>41</v>
      </c>
      <c r="BF44" s="32">
        <v>50</v>
      </c>
      <c r="BG44" s="32">
        <v>69</v>
      </c>
      <c r="BH44" s="32">
        <v>89</v>
      </c>
      <c r="BI44" s="32">
        <v>117</v>
      </c>
      <c r="BJ44" s="32">
        <v>134</v>
      </c>
      <c r="BK44" s="32">
        <v>158</v>
      </c>
      <c r="BL44" s="32">
        <v>177</v>
      </c>
      <c r="BM44" s="32">
        <v>201</v>
      </c>
      <c r="BN44" s="32">
        <v>231</v>
      </c>
      <c r="BO44" s="32">
        <v>263</v>
      </c>
      <c r="BP44" s="32">
        <v>295</v>
      </c>
      <c r="BQ44" s="32">
        <v>314</v>
      </c>
      <c r="BR44" s="32">
        <v>330</v>
      </c>
      <c r="BS44" s="32">
        <v>347</v>
      </c>
      <c r="BT44" s="32">
        <v>375</v>
      </c>
      <c r="BU44" s="32">
        <v>396</v>
      </c>
      <c r="BV44" s="32">
        <v>416</v>
      </c>
      <c r="BW44" s="32">
        <v>435</v>
      </c>
      <c r="BX44" s="32">
        <v>454</v>
      </c>
      <c r="BY44" s="32">
        <v>467</v>
      </c>
      <c r="BZ44" s="32">
        <v>483</v>
      </c>
      <c r="CA44" s="32">
        <v>502</v>
      </c>
      <c r="CB44" s="32">
        <v>539</v>
      </c>
      <c r="CC44" s="32">
        <v>558</v>
      </c>
      <c r="CD44" s="32">
        <v>577</v>
      </c>
      <c r="CE44" s="32">
        <v>595</v>
      </c>
      <c r="CF44" s="32">
        <v>612</v>
      </c>
      <c r="CG44" s="32">
        <v>618</v>
      </c>
      <c r="CH44" s="32">
        <v>626</v>
      </c>
      <c r="CI44" s="32">
        <v>642</v>
      </c>
      <c r="CJ44" s="32">
        <v>649</v>
      </c>
      <c r="CK44" s="32">
        <v>655</v>
      </c>
      <c r="CL44" s="32">
        <v>660</v>
      </c>
      <c r="CM44" s="32">
        <v>662</v>
      </c>
    </row>
    <row r="45" spans="1:91" x14ac:dyDescent="0.35">
      <c r="A45" s="31" t="s">
        <v>20</v>
      </c>
      <c r="B45" s="32">
        <v>0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0</v>
      </c>
      <c r="AD45" s="32">
        <v>0</v>
      </c>
      <c r="AE45" s="32">
        <v>0</v>
      </c>
      <c r="AF45" s="32">
        <v>0</v>
      </c>
      <c r="AG45" s="32">
        <v>0</v>
      </c>
      <c r="AH45" s="32">
        <v>0</v>
      </c>
      <c r="AI45" s="32">
        <v>0</v>
      </c>
      <c r="AJ45" s="32">
        <v>0</v>
      </c>
      <c r="AK45" s="32">
        <v>0</v>
      </c>
      <c r="AL45" s="32">
        <v>0</v>
      </c>
      <c r="AM45" s="32">
        <v>0</v>
      </c>
      <c r="AN45" s="32">
        <v>0</v>
      </c>
      <c r="AO45" s="32">
        <v>0</v>
      </c>
      <c r="AP45" s="32">
        <v>0</v>
      </c>
      <c r="AQ45" s="32">
        <v>0</v>
      </c>
      <c r="AR45" s="32">
        <v>0</v>
      </c>
      <c r="AS45" s="32">
        <v>0</v>
      </c>
      <c r="AT45" s="32">
        <v>0</v>
      </c>
      <c r="AU45" s="32">
        <v>0</v>
      </c>
      <c r="AV45" s="32">
        <v>0</v>
      </c>
      <c r="AW45" s="32">
        <v>0</v>
      </c>
      <c r="AX45" s="32">
        <v>0</v>
      </c>
      <c r="AY45" s="32">
        <v>1</v>
      </c>
      <c r="AZ45" s="32">
        <v>1</v>
      </c>
      <c r="BA45" s="32">
        <v>1</v>
      </c>
      <c r="BB45" s="32">
        <v>1</v>
      </c>
      <c r="BC45" s="32">
        <v>1</v>
      </c>
      <c r="BD45" s="32">
        <v>1</v>
      </c>
      <c r="BE45" s="32">
        <v>5</v>
      </c>
      <c r="BF45" s="32">
        <v>6</v>
      </c>
      <c r="BG45" s="32">
        <v>9</v>
      </c>
      <c r="BH45" s="32">
        <v>9</v>
      </c>
      <c r="BI45" s="32">
        <v>14</v>
      </c>
      <c r="BJ45" s="32">
        <v>14</v>
      </c>
      <c r="BK45" s="32">
        <v>25</v>
      </c>
      <c r="BL45" s="32">
        <v>73</v>
      </c>
      <c r="BM45" s="32">
        <v>80</v>
      </c>
      <c r="BN45" s="32">
        <v>96</v>
      </c>
      <c r="BO45" s="32">
        <v>101</v>
      </c>
      <c r="BP45" s="32">
        <v>101</v>
      </c>
      <c r="BQ45" s="32">
        <v>165</v>
      </c>
      <c r="BR45" s="32">
        <v>168</v>
      </c>
      <c r="BS45" s="32">
        <v>179</v>
      </c>
      <c r="BT45" s="32">
        <v>190</v>
      </c>
      <c r="BU45" s="32">
        <v>194</v>
      </c>
      <c r="BV45" s="32">
        <v>218</v>
      </c>
      <c r="BW45" s="32">
        <v>245</v>
      </c>
      <c r="BX45" s="32">
        <v>261</v>
      </c>
      <c r="BY45" s="32">
        <v>323</v>
      </c>
      <c r="BZ45" s="32">
        <v>349</v>
      </c>
      <c r="CA45" s="32">
        <v>384</v>
      </c>
      <c r="CB45" s="32">
        <v>444</v>
      </c>
      <c r="CC45" s="32">
        <v>444</v>
      </c>
      <c r="CD45" s="32">
        <v>533</v>
      </c>
      <c r="CE45" s="32">
        <v>574</v>
      </c>
      <c r="CF45" s="32">
        <v>626</v>
      </c>
      <c r="CG45" s="32">
        <v>638</v>
      </c>
      <c r="CH45" s="32">
        <v>638</v>
      </c>
      <c r="CI45" s="32">
        <v>654</v>
      </c>
      <c r="CJ45" s="32">
        <v>688</v>
      </c>
      <c r="CK45" s="32">
        <v>801</v>
      </c>
      <c r="CL45" s="32">
        <v>847</v>
      </c>
      <c r="CM45" s="32">
        <v>847</v>
      </c>
    </row>
    <row r="46" spans="1:91" x14ac:dyDescent="0.35">
      <c r="A46" s="31" t="s">
        <v>139</v>
      </c>
      <c r="B46" s="32">
        <v>0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  <c r="AG46" s="32">
        <v>0</v>
      </c>
      <c r="AH46" s="32">
        <v>0</v>
      </c>
      <c r="AI46" s="32">
        <v>0</v>
      </c>
      <c r="AJ46" s="32">
        <v>1</v>
      </c>
      <c r="AK46" s="32">
        <v>3</v>
      </c>
      <c r="AL46" s="32">
        <v>3</v>
      </c>
      <c r="AM46" s="32">
        <v>5</v>
      </c>
      <c r="AN46" s="32">
        <v>6</v>
      </c>
      <c r="AO46" s="32">
        <v>7</v>
      </c>
      <c r="AP46" s="32">
        <v>7</v>
      </c>
      <c r="AQ46" s="32">
        <v>9</v>
      </c>
      <c r="AR46" s="32">
        <v>10</v>
      </c>
      <c r="AS46" s="32">
        <v>10</v>
      </c>
      <c r="AT46" s="32">
        <v>11</v>
      </c>
      <c r="AU46" s="32">
        <v>12</v>
      </c>
      <c r="AV46" s="32">
        <v>12</v>
      </c>
      <c r="AW46" s="32">
        <v>12</v>
      </c>
      <c r="AX46" s="32">
        <v>14</v>
      </c>
      <c r="AY46" s="32">
        <v>19</v>
      </c>
      <c r="AZ46" s="32">
        <v>19</v>
      </c>
      <c r="BA46" s="32">
        <v>32</v>
      </c>
      <c r="BB46" s="32">
        <v>38</v>
      </c>
      <c r="BC46" s="32">
        <v>49</v>
      </c>
      <c r="BD46" s="32">
        <v>57</v>
      </c>
      <c r="BE46" s="32">
        <v>65</v>
      </c>
      <c r="BF46" s="32">
        <v>81</v>
      </c>
      <c r="BG46" s="32">
        <v>105</v>
      </c>
      <c r="BH46" s="32">
        <v>128</v>
      </c>
      <c r="BI46" s="32">
        <v>206</v>
      </c>
      <c r="BJ46" s="32">
        <v>254</v>
      </c>
      <c r="BK46" s="32">
        <v>315</v>
      </c>
      <c r="BL46" s="32">
        <v>382</v>
      </c>
      <c r="BM46" s="32">
        <v>442</v>
      </c>
      <c r="BN46" s="32">
        <v>495</v>
      </c>
      <c r="BO46" s="32">
        <v>586</v>
      </c>
      <c r="BP46" s="32">
        <v>657</v>
      </c>
      <c r="BQ46" s="32">
        <v>713</v>
      </c>
      <c r="BR46" s="32">
        <v>790</v>
      </c>
      <c r="BS46" s="32">
        <v>867</v>
      </c>
      <c r="BT46" s="32">
        <v>963</v>
      </c>
      <c r="BU46" s="32">
        <v>1011</v>
      </c>
      <c r="BV46" s="32">
        <v>1079</v>
      </c>
      <c r="BW46" s="32">
        <v>1126</v>
      </c>
      <c r="BX46" s="32">
        <v>1182</v>
      </c>
      <c r="BY46" s="32">
        <v>1222</v>
      </c>
      <c r="BZ46" s="32">
        <v>1282</v>
      </c>
      <c r="CA46" s="32">
        <v>1343</v>
      </c>
      <c r="CB46" s="32">
        <v>1407</v>
      </c>
      <c r="CC46" s="32">
        <v>1495</v>
      </c>
      <c r="CD46" s="32">
        <v>1534</v>
      </c>
      <c r="CE46" s="32">
        <v>1600</v>
      </c>
      <c r="CF46" s="32">
        <v>1650</v>
      </c>
      <c r="CG46" s="32">
        <v>1704</v>
      </c>
      <c r="CH46" s="32">
        <v>1741</v>
      </c>
      <c r="CI46" s="32">
        <v>1791</v>
      </c>
      <c r="CJ46" s="32">
        <v>1814</v>
      </c>
      <c r="CK46" s="32">
        <v>1832</v>
      </c>
      <c r="CL46" s="32">
        <v>1871</v>
      </c>
      <c r="CM46" s="32">
        <v>1881</v>
      </c>
    </row>
    <row r="47" spans="1:91" x14ac:dyDescent="0.35">
      <c r="A47" s="31" t="s">
        <v>200</v>
      </c>
      <c r="B47" s="32">
        <v>0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  <c r="AG47" s="32">
        <v>0</v>
      </c>
      <c r="AH47" s="32">
        <v>0</v>
      </c>
      <c r="AI47" s="32">
        <v>0</v>
      </c>
      <c r="AJ47" s="32">
        <v>0</v>
      </c>
      <c r="AK47" s="32">
        <v>0</v>
      </c>
      <c r="AL47" s="32">
        <v>0</v>
      </c>
      <c r="AM47" s="32">
        <v>0</v>
      </c>
      <c r="AN47" s="32">
        <v>0</v>
      </c>
      <c r="AO47" s="32">
        <v>0</v>
      </c>
      <c r="AP47" s="32">
        <v>0</v>
      </c>
      <c r="AQ47" s="32">
        <v>0</v>
      </c>
      <c r="AR47" s="32">
        <v>0</v>
      </c>
      <c r="AS47" s="32">
        <v>0</v>
      </c>
      <c r="AT47" s="32">
        <v>0</v>
      </c>
      <c r="AU47" s="32">
        <v>0</v>
      </c>
      <c r="AV47" s="32">
        <v>0</v>
      </c>
      <c r="AW47" s="32">
        <v>0</v>
      </c>
      <c r="AX47" s="32">
        <v>0</v>
      </c>
      <c r="AY47" s="32">
        <v>0</v>
      </c>
      <c r="AZ47" s="32">
        <v>3</v>
      </c>
      <c r="BA47" s="32">
        <v>4</v>
      </c>
      <c r="BB47" s="32">
        <v>4</v>
      </c>
      <c r="BC47" s="32">
        <v>4</v>
      </c>
      <c r="BD47" s="32">
        <v>4</v>
      </c>
      <c r="BE47" s="32">
        <v>5</v>
      </c>
      <c r="BF47" s="32">
        <v>7</v>
      </c>
      <c r="BG47" s="32">
        <v>11</v>
      </c>
      <c r="BH47" s="32">
        <v>16</v>
      </c>
      <c r="BI47" s="32">
        <v>21</v>
      </c>
      <c r="BJ47" s="32">
        <v>35</v>
      </c>
      <c r="BK47" s="32">
        <v>40</v>
      </c>
      <c r="BL47" s="32">
        <v>48</v>
      </c>
      <c r="BM47" s="32">
        <v>57</v>
      </c>
      <c r="BN47" s="32">
        <v>67</v>
      </c>
      <c r="BO47" s="32">
        <v>80</v>
      </c>
      <c r="BP47" s="32">
        <v>119</v>
      </c>
      <c r="BQ47" s="32">
        <v>139</v>
      </c>
      <c r="BR47" s="32">
        <v>170</v>
      </c>
      <c r="BS47" s="32">
        <v>186</v>
      </c>
      <c r="BT47" s="32">
        <v>212</v>
      </c>
      <c r="BU47" s="32">
        <v>233</v>
      </c>
      <c r="BV47" s="32">
        <v>269</v>
      </c>
      <c r="BW47" s="32">
        <v>288</v>
      </c>
      <c r="BX47" s="32">
        <v>320</v>
      </c>
      <c r="BY47" s="32">
        <v>350</v>
      </c>
      <c r="BZ47" s="32">
        <v>396</v>
      </c>
      <c r="CA47" s="32">
        <v>457</v>
      </c>
      <c r="CB47" s="32">
        <v>515</v>
      </c>
      <c r="CC47" s="32">
        <v>564</v>
      </c>
      <c r="CD47" s="32">
        <v>620</v>
      </c>
      <c r="CE47" s="32">
        <v>669</v>
      </c>
      <c r="CF47" s="32">
        <v>726</v>
      </c>
      <c r="CG47" s="32">
        <v>766</v>
      </c>
      <c r="CH47" s="32">
        <v>814</v>
      </c>
      <c r="CI47" s="32">
        <v>862</v>
      </c>
      <c r="CJ47" s="32">
        <v>923</v>
      </c>
      <c r="CK47" s="32">
        <v>986</v>
      </c>
      <c r="CL47" s="32">
        <v>1035</v>
      </c>
      <c r="CM47" s="32">
        <v>1087</v>
      </c>
    </row>
    <row r="48" spans="1:91" x14ac:dyDescent="0.35">
      <c r="A48" s="31" t="s">
        <v>148</v>
      </c>
      <c r="B48" s="32">
        <v>0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2">
        <v>0</v>
      </c>
      <c r="AH48" s="32">
        <v>0</v>
      </c>
      <c r="AI48" s="32">
        <v>0</v>
      </c>
      <c r="AJ48" s="32">
        <v>0</v>
      </c>
      <c r="AK48" s="32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32">
        <v>0</v>
      </c>
      <c r="AR48" s="32">
        <v>0</v>
      </c>
      <c r="AS48" s="32">
        <v>0</v>
      </c>
      <c r="AT48" s="32">
        <v>0</v>
      </c>
      <c r="AU48" s="32">
        <v>0</v>
      </c>
      <c r="AV48" s="32">
        <v>0</v>
      </c>
      <c r="AW48" s="32">
        <v>2</v>
      </c>
      <c r="AX48" s="32">
        <v>3</v>
      </c>
      <c r="AY48" s="32">
        <v>6</v>
      </c>
      <c r="AZ48" s="32">
        <v>6</v>
      </c>
      <c r="BA48" s="32">
        <v>14</v>
      </c>
      <c r="BB48" s="32">
        <v>26</v>
      </c>
      <c r="BC48" s="32">
        <v>26</v>
      </c>
      <c r="BD48" s="32">
        <v>33</v>
      </c>
      <c r="BE48" s="32">
        <v>46</v>
      </c>
      <c r="BF48" s="32">
        <v>49</v>
      </c>
      <c r="BG48" s="32">
        <v>67</v>
      </c>
      <c r="BH48" s="32">
        <v>67</v>
      </c>
      <c r="BI48" s="32">
        <v>84</v>
      </c>
      <c r="BJ48" s="32">
        <v>95</v>
      </c>
      <c r="BK48" s="32">
        <v>116</v>
      </c>
      <c r="BL48" s="32">
        <v>124</v>
      </c>
      <c r="BM48" s="32">
        <v>132</v>
      </c>
      <c r="BN48" s="32">
        <v>146</v>
      </c>
      <c r="BO48" s="32">
        <v>162</v>
      </c>
      <c r="BP48" s="32">
        <v>179</v>
      </c>
      <c r="BQ48" s="32">
        <v>214</v>
      </c>
      <c r="BR48" s="32">
        <v>230</v>
      </c>
      <c r="BS48" s="32">
        <v>262</v>
      </c>
      <c r="BT48" s="32">
        <v>320</v>
      </c>
      <c r="BU48" s="32">
        <v>356</v>
      </c>
      <c r="BV48" s="32">
        <v>396</v>
      </c>
      <c r="BW48" s="32">
        <v>426</v>
      </c>
      <c r="BX48" s="32">
        <v>446</v>
      </c>
      <c r="BY48" s="32">
        <v>465</v>
      </c>
      <c r="BZ48" s="32">
        <v>494</v>
      </c>
      <c r="CA48" s="32">
        <v>526</v>
      </c>
      <c r="CB48" s="32">
        <v>564</v>
      </c>
      <c r="CC48" s="32">
        <v>595</v>
      </c>
      <c r="CD48" s="32">
        <v>616</v>
      </c>
      <c r="CE48" s="32">
        <v>633</v>
      </c>
      <c r="CF48" s="32">
        <v>662</v>
      </c>
      <c r="CG48" s="32">
        <v>695</v>
      </c>
      <c r="CH48" s="32">
        <v>715</v>
      </c>
      <c r="CI48" s="32">
        <v>735</v>
      </c>
      <c r="CJ48" s="32">
        <v>750</v>
      </c>
      <c r="CK48" s="32">
        <v>761</v>
      </c>
      <c r="CL48" s="32">
        <v>767</v>
      </c>
      <c r="CM48" s="32">
        <v>772</v>
      </c>
    </row>
    <row r="49" spans="1:91" x14ac:dyDescent="0.35">
      <c r="A49" s="31" t="s">
        <v>128</v>
      </c>
      <c r="B49" s="32">
        <v>0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D49" s="32">
        <v>0</v>
      </c>
      <c r="AE49" s="32">
        <v>0</v>
      </c>
      <c r="AF49" s="32">
        <v>0</v>
      </c>
      <c r="AG49" s="32">
        <v>0</v>
      </c>
      <c r="AH49" s="32">
        <v>0</v>
      </c>
      <c r="AI49" s="32">
        <v>0</v>
      </c>
      <c r="AJ49" s="32">
        <v>0</v>
      </c>
      <c r="AK49" s="32">
        <v>0</v>
      </c>
      <c r="AL49" s="32">
        <v>0</v>
      </c>
      <c r="AM49" s="32">
        <v>0</v>
      </c>
      <c r="AN49" s="32">
        <v>0</v>
      </c>
      <c r="AO49" s="32">
        <v>3</v>
      </c>
      <c r="AP49" s="32">
        <v>3</v>
      </c>
      <c r="AQ49" s="32">
        <v>5</v>
      </c>
      <c r="AR49" s="32">
        <v>8</v>
      </c>
      <c r="AS49" s="32">
        <v>12</v>
      </c>
      <c r="AT49" s="32">
        <v>18</v>
      </c>
      <c r="AU49" s="32">
        <v>19</v>
      </c>
      <c r="AV49" s="32">
        <v>31</v>
      </c>
      <c r="AW49" s="32">
        <v>31</v>
      </c>
      <c r="AX49" s="32">
        <v>41</v>
      </c>
      <c r="AY49" s="32">
        <v>91</v>
      </c>
      <c r="AZ49" s="32">
        <v>94</v>
      </c>
      <c r="BA49" s="32">
        <v>141</v>
      </c>
      <c r="BB49" s="32">
        <v>189</v>
      </c>
      <c r="BC49" s="32">
        <v>253</v>
      </c>
      <c r="BD49" s="32">
        <v>298</v>
      </c>
      <c r="BE49" s="32">
        <v>396</v>
      </c>
      <c r="BF49" s="32">
        <v>464</v>
      </c>
      <c r="BG49" s="32">
        <v>694</v>
      </c>
      <c r="BH49" s="32">
        <v>833</v>
      </c>
      <c r="BI49" s="32">
        <v>995</v>
      </c>
      <c r="BJ49" s="32">
        <v>1120</v>
      </c>
      <c r="BK49" s="32">
        <v>1236</v>
      </c>
      <c r="BL49" s="32">
        <v>1394</v>
      </c>
      <c r="BM49" s="32">
        <v>1654</v>
      </c>
      <c r="BN49" s="32">
        <v>1925</v>
      </c>
      <c r="BO49" s="32">
        <v>2279</v>
      </c>
      <c r="BP49" s="32">
        <v>2631</v>
      </c>
      <c r="BQ49" s="32">
        <v>2817</v>
      </c>
      <c r="BR49" s="32">
        <v>3001</v>
      </c>
      <c r="BS49" s="32">
        <v>3308</v>
      </c>
      <c r="BT49" s="32">
        <v>3508</v>
      </c>
      <c r="BU49" s="32">
        <v>3858</v>
      </c>
      <c r="BV49" s="32">
        <v>4091</v>
      </c>
      <c r="BW49" s="32">
        <v>4472</v>
      </c>
      <c r="BX49" s="32">
        <v>4587</v>
      </c>
      <c r="BY49" s="32">
        <v>4822</v>
      </c>
      <c r="BZ49" s="32">
        <v>5017</v>
      </c>
      <c r="CA49" s="32">
        <v>5312</v>
      </c>
      <c r="CB49" s="32">
        <v>5569</v>
      </c>
      <c r="CC49" s="32">
        <v>5732</v>
      </c>
      <c r="CD49" s="32">
        <v>5831</v>
      </c>
      <c r="CE49" s="32">
        <v>5991</v>
      </c>
      <c r="CF49" s="32">
        <v>6059</v>
      </c>
      <c r="CG49" s="32">
        <v>6111</v>
      </c>
      <c r="CH49" s="32">
        <v>6216</v>
      </c>
      <c r="CI49" s="32">
        <v>6433</v>
      </c>
      <c r="CJ49" s="32">
        <v>6549</v>
      </c>
      <c r="CK49" s="32">
        <v>6606</v>
      </c>
      <c r="CL49" s="32">
        <v>6746</v>
      </c>
      <c r="CM49" s="32">
        <v>6900</v>
      </c>
    </row>
    <row r="50" spans="1:91" x14ac:dyDescent="0.35">
      <c r="A50" s="31" t="s">
        <v>125</v>
      </c>
      <c r="B50" s="32">
        <v>0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2">
        <v>0</v>
      </c>
      <c r="AJ50" s="32">
        <v>0</v>
      </c>
      <c r="AK50" s="32">
        <v>0</v>
      </c>
      <c r="AL50" s="32">
        <v>1</v>
      </c>
      <c r="AM50" s="32">
        <v>1</v>
      </c>
      <c r="AN50" s="32">
        <v>3</v>
      </c>
      <c r="AO50" s="32">
        <v>4</v>
      </c>
      <c r="AP50" s="32">
        <v>4</v>
      </c>
      <c r="AQ50" s="32">
        <v>6</v>
      </c>
      <c r="AR50" s="32">
        <v>11</v>
      </c>
      <c r="AS50" s="32">
        <v>11</v>
      </c>
      <c r="AT50" s="32">
        <v>24</v>
      </c>
      <c r="AU50" s="32">
        <v>24</v>
      </c>
      <c r="AV50" s="32">
        <v>37</v>
      </c>
      <c r="AW50" s="32">
        <v>92</v>
      </c>
      <c r="AX50" s="32">
        <v>264</v>
      </c>
      <c r="AY50" s="32">
        <v>444</v>
      </c>
      <c r="AZ50" s="32">
        <v>617</v>
      </c>
      <c r="BA50" s="32">
        <v>804</v>
      </c>
      <c r="BB50" s="32">
        <v>836</v>
      </c>
      <c r="BC50" s="32">
        <v>875</v>
      </c>
      <c r="BD50" s="32">
        <v>933</v>
      </c>
      <c r="BE50" s="32">
        <v>1025</v>
      </c>
      <c r="BF50" s="32">
        <v>1116</v>
      </c>
      <c r="BG50" s="32">
        <v>1225</v>
      </c>
      <c r="BH50" s="32">
        <v>1337</v>
      </c>
      <c r="BI50" s="32">
        <v>1420</v>
      </c>
      <c r="BJ50" s="32">
        <v>1514</v>
      </c>
      <c r="BK50" s="32">
        <v>1572</v>
      </c>
      <c r="BL50" s="32">
        <v>1718</v>
      </c>
      <c r="BM50" s="32">
        <v>1862</v>
      </c>
      <c r="BN50" s="32">
        <v>2023</v>
      </c>
      <c r="BO50" s="32">
        <v>2200</v>
      </c>
      <c r="BP50" s="32">
        <v>2366</v>
      </c>
      <c r="BQ50" s="32">
        <v>2564</v>
      </c>
      <c r="BR50" s="32">
        <v>2755</v>
      </c>
      <c r="BS50" s="32">
        <v>3039</v>
      </c>
      <c r="BT50" s="32">
        <v>3290</v>
      </c>
      <c r="BU50" s="32">
        <v>3573</v>
      </c>
      <c r="BV50" s="32">
        <v>3946</v>
      </c>
      <c r="BW50" s="32">
        <v>4269</v>
      </c>
      <c r="BX50" s="32">
        <v>4561</v>
      </c>
      <c r="BY50" s="32">
        <v>4875</v>
      </c>
      <c r="BZ50" s="32">
        <v>5266</v>
      </c>
      <c r="CA50" s="32">
        <v>5597</v>
      </c>
      <c r="CB50" s="32">
        <v>5830</v>
      </c>
      <c r="CC50" s="32">
        <v>6014</v>
      </c>
      <c r="CD50" s="32">
        <v>6191</v>
      </c>
      <c r="CE50" s="32">
        <v>6369</v>
      </c>
      <c r="CF50" s="32">
        <v>6513</v>
      </c>
      <c r="CG50" s="32">
        <v>6706</v>
      </c>
      <c r="CH50" s="32">
        <v>6876</v>
      </c>
      <c r="CI50" s="32">
        <v>7074</v>
      </c>
      <c r="CJ50" s="32">
        <v>7268</v>
      </c>
      <c r="CK50" s="32">
        <v>7437</v>
      </c>
      <c r="CL50" s="32">
        <v>7580</v>
      </c>
      <c r="CM50" s="32">
        <v>7711</v>
      </c>
    </row>
    <row r="51" spans="1:91" x14ac:dyDescent="0.35">
      <c r="A51" s="31" t="s">
        <v>114</v>
      </c>
      <c r="B51" s="32">
        <v>0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61</v>
      </c>
      <c r="S51" s="32">
        <v>61</v>
      </c>
      <c r="T51" s="32">
        <v>64</v>
      </c>
      <c r="U51" s="32">
        <v>135</v>
      </c>
      <c r="V51" s="32">
        <v>135</v>
      </c>
      <c r="W51" s="32">
        <v>175</v>
      </c>
      <c r="X51" s="32">
        <v>175</v>
      </c>
      <c r="Y51" s="32">
        <v>218</v>
      </c>
      <c r="Z51" s="32">
        <v>285</v>
      </c>
      <c r="AA51" s="32">
        <v>355</v>
      </c>
      <c r="AB51" s="32">
        <v>454</v>
      </c>
      <c r="AC51" s="32">
        <v>542</v>
      </c>
      <c r="AD51" s="32">
        <v>621</v>
      </c>
      <c r="AE51" s="32">
        <v>634</v>
      </c>
      <c r="AF51" s="32">
        <v>634</v>
      </c>
      <c r="AG51" s="32">
        <v>634</v>
      </c>
      <c r="AH51" s="32">
        <v>691</v>
      </c>
      <c r="AI51" s="32">
        <v>691</v>
      </c>
      <c r="AJ51" s="32">
        <v>691</v>
      </c>
      <c r="AK51" s="32">
        <v>705</v>
      </c>
      <c r="AL51" s="32">
        <v>705</v>
      </c>
      <c r="AM51" s="32">
        <v>705</v>
      </c>
      <c r="AN51" s="32">
        <v>705</v>
      </c>
      <c r="AO51" s="32">
        <v>705</v>
      </c>
      <c r="AP51" s="32">
        <v>705</v>
      </c>
      <c r="AQ51" s="32">
        <v>706</v>
      </c>
      <c r="AR51" s="32">
        <v>706</v>
      </c>
      <c r="AS51" s="32">
        <v>706</v>
      </c>
      <c r="AT51" s="32">
        <v>706</v>
      </c>
      <c r="AU51" s="32">
        <v>706</v>
      </c>
      <c r="AV51" s="32">
        <v>706</v>
      </c>
      <c r="AW51" s="32">
        <v>706</v>
      </c>
      <c r="AX51" s="32">
        <v>706</v>
      </c>
      <c r="AY51" s="32">
        <v>706</v>
      </c>
      <c r="AZ51" s="32">
        <v>706</v>
      </c>
      <c r="BA51" s="32">
        <v>706</v>
      </c>
      <c r="BB51" s="32">
        <v>706</v>
      </c>
      <c r="BC51" s="32">
        <v>706</v>
      </c>
      <c r="BD51" s="32">
        <v>706</v>
      </c>
      <c r="BE51" s="32">
        <v>706</v>
      </c>
      <c r="BF51" s="32">
        <v>712</v>
      </c>
      <c r="BG51" s="32">
        <v>712</v>
      </c>
      <c r="BH51" s="32">
        <v>712</v>
      </c>
      <c r="BI51" s="32">
        <v>712</v>
      </c>
      <c r="BJ51" s="32">
        <v>712</v>
      </c>
      <c r="BK51" s="32">
        <v>712</v>
      </c>
      <c r="BL51" s="32">
        <v>712</v>
      </c>
      <c r="BM51" s="32">
        <v>712</v>
      </c>
      <c r="BN51" s="32">
        <v>712</v>
      </c>
      <c r="BO51" s="32">
        <v>712</v>
      </c>
      <c r="BP51" s="32">
        <v>712</v>
      </c>
      <c r="BQ51" s="32">
        <v>712</v>
      </c>
      <c r="BR51" s="32">
        <v>712</v>
      </c>
      <c r="BS51" s="32">
        <v>712</v>
      </c>
      <c r="BT51" s="32">
        <v>712</v>
      </c>
      <c r="BU51" s="32">
        <v>712</v>
      </c>
      <c r="BV51" s="32">
        <v>712</v>
      </c>
      <c r="BW51" s="32">
        <v>712</v>
      </c>
      <c r="BX51" s="32">
        <v>712</v>
      </c>
      <c r="BY51" s="32">
        <v>712</v>
      </c>
      <c r="BZ51" s="32">
        <v>712</v>
      </c>
      <c r="CA51" s="32">
        <v>712</v>
      </c>
      <c r="CB51" s="32">
        <v>712</v>
      </c>
      <c r="CC51" s="32">
        <v>712</v>
      </c>
      <c r="CD51" s="32">
        <v>712</v>
      </c>
      <c r="CE51" s="32">
        <v>712</v>
      </c>
      <c r="CF51" s="32">
        <v>712</v>
      </c>
      <c r="CG51" s="32">
        <v>712</v>
      </c>
      <c r="CH51" s="32">
        <v>712</v>
      </c>
      <c r="CI51" s="32">
        <v>712</v>
      </c>
      <c r="CJ51" s="32">
        <v>712</v>
      </c>
      <c r="CK51" s="32">
        <v>712</v>
      </c>
      <c r="CL51" s="32">
        <v>712</v>
      </c>
      <c r="CM51" s="32">
        <v>712</v>
      </c>
    </row>
    <row r="52" spans="1:91" x14ac:dyDescent="0.35">
      <c r="A52" s="31" t="s">
        <v>201</v>
      </c>
      <c r="B52" s="32">
        <v>0</v>
      </c>
      <c r="C52" s="32">
        <v>0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0</v>
      </c>
      <c r="AE52" s="32">
        <v>0</v>
      </c>
      <c r="AF52" s="32">
        <v>0</v>
      </c>
      <c r="AG52" s="32">
        <v>0</v>
      </c>
      <c r="AH52" s="32">
        <v>0</v>
      </c>
      <c r="AI52" s="32">
        <v>0</v>
      </c>
      <c r="AJ52" s="32">
        <v>0</v>
      </c>
      <c r="AK52" s="32">
        <v>0</v>
      </c>
      <c r="AL52" s="32">
        <v>0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2">
        <v>0</v>
      </c>
      <c r="AT52" s="32">
        <v>0</v>
      </c>
      <c r="AU52" s="32">
        <v>0</v>
      </c>
      <c r="AV52" s="32">
        <v>0</v>
      </c>
      <c r="AW52" s="32">
        <v>0</v>
      </c>
      <c r="AX52" s="32">
        <v>0</v>
      </c>
      <c r="AY52" s="32">
        <v>0</v>
      </c>
      <c r="AZ52" s="32">
        <v>0</v>
      </c>
      <c r="BA52" s="32">
        <v>0</v>
      </c>
      <c r="BB52" s="32">
        <v>0</v>
      </c>
      <c r="BC52" s="32">
        <v>0</v>
      </c>
      <c r="BD52" s="32">
        <v>0</v>
      </c>
      <c r="BE52" s="32">
        <v>0</v>
      </c>
      <c r="BF52" s="32">
        <v>1</v>
      </c>
      <c r="BG52" s="32">
        <v>1</v>
      </c>
      <c r="BH52" s="32">
        <v>1</v>
      </c>
      <c r="BI52" s="32">
        <v>1</v>
      </c>
      <c r="BJ52" s="32">
        <v>1</v>
      </c>
      <c r="BK52" s="32">
        <v>3</v>
      </c>
      <c r="BL52" s="32">
        <v>3</v>
      </c>
      <c r="BM52" s="32">
        <v>11</v>
      </c>
      <c r="BN52" s="32">
        <v>11</v>
      </c>
      <c r="BO52" s="32">
        <v>12</v>
      </c>
      <c r="BP52" s="32">
        <v>14</v>
      </c>
      <c r="BQ52" s="32">
        <v>18</v>
      </c>
      <c r="BR52" s="32">
        <v>18</v>
      </c>
      <c r="BS52" s="32">
        <v>30</v>
      </c>
      <c r="BT52" s="32">
        <v>33</v>
      </c>
      <c r="BU52" s="32">
        <v>40</v>
      </c>
      <c r="BV52" s="32">
        <v>49</v>
      </c>
      <c r="BW52" s="32">
        <v>50</v>
      </c>
      <c r="BX52" s="32">
        <v>59</v>
      </c>
      <c r="BY52" s="32">
        <v>90</v>
      </c>
      <c r="BZ52" s="32">
        <v>90</v>
      </c>
      <c r="CA52" s="32">
        <v>135</v>
      </c>
      <c r="CB52" s="32">
        <v>135</v>
      </c>
      <c r="CC52" s="32">
        <v>150</v>
      </c>
      <c r="CD52" s="32">
        <v>187</v>
      </c>
      <c r="CE52" s="32">
        <v>214</v>
      </c>
      <c r="CF52" s="32">
        <v>298</v>
      </c>
      <c r="CG52" s="32">
        <v>363</v>
      </c>
      <c r="CH52" s="32">
        <v>435</v>
      </c>
      <c r="CI52" s="32">
        <v>591</v>
      </c>
      <c r="CJ52" s="32">
        <v>732</v>
      </c>
      <c r="CK52" s="32">
        <v>732</v>
      </c>
      <c r="CL52" s="32">
        <v>846</v>
      </c>
      <c r="CM52" s="32">
        <v>846</v>
      </c>
    </row>
    <row r="53" spans="1:91" x14ac:dyDescent="0.35">
      <c r="A53" s="31" t="s">
        <v>222</v>
      </c>
      <c r="B53" s="32">
        <v>0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32">
        <v>0</v>
      </c>
      <c r="T53" s="32">
        <v>0</v>
      </c>
      <c r="U53" s="32">
        <v>0</v>
      </c>
      <c r="V53" s="32">
        <v>0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2">
        <v>0</v>
      </c>
      <c r="AC53" s="32">
        <v>0</v>
      </c>
      <c r="AD53" s="32">
        <v>0</v>
      </c>
      <c r="AE53" s="32">
        <v>0</v>
      </c>
      <c r="AF53" s="32">
        <v>0</v>
      </c>
      <c r="AG53" s="32">
        <v>0</v>
      </c>
      <c r="AH53" s="32">
        <v>0</v>
      </c>
      <c r="AI53" s="32">
        <v>0</v>
      </c>
      <c r="AJ53" s="32">
        <v>0</v>
      </c>
      <c r="AK53" s="32">
        <v>0</v>
      </c>
      <c r="AL53" s="32">
        <v>0</v>
      </c>
      <c r="AM53" s="32">
        <v>0</v>
      </c>
      <c r="AN53" s="32">
        <v>0</v>
      </c>
      <c r="AO53" s="32">
        <v>0</v>
      </c>
      <c r="AP53" s="32">
        <v>0</v>
      </c>
      <c r="AQ53" s="32">
        <v>0</v>
      </c>
      <c r="AR53" s="32">
        <v>0</v>
      </c>
      <c r="AS53" s="32">
        <v>0</v>
      </c>
      <c r="AT53" s="32">
        <v>0</v>
      </c>
      <c r="AU53" s="32">
        <v>0</v>
      </c>
      <c r="AV53" s="32">
        <v>0</v>
      </c>
      <c r="AW53" s="32">
        <v>0</v>
      </c>
      <c r="AX53" s="32">
        <v>0</v>
      </c>
      <c r="AY53" s="32">
        <v>0</v>
      </c>
      <c r="AZ53" s="32">
        <v>0</v>
      </c>
      <c r="BA53" s="32">
        <v>0</v>
      </c>
      <c r="BB53" s="32">
        <v>0</v>
      </c>
      <c r="BC53" s="32">
        <v>0</v>
      </c>
      <c r="BD53" s="32">
        <v>0</v>
      </c>
      <c r="BE53" s="32">
        <v>0</v>
      </c>
      <c r="BF53" s="32">
        <v>0</v>
      </c>
      <c r="BG53" s="32">
        <v>0</v>
      </c>
      <c r="BH53" s="32">
        <v>0</v>
      </c>
      <c r="BI53" s="32">
        <v>0</v>
      </c>
      <c r="BJ53" s="32">
        <v>1</v>
      </c>
      <c r="BK53" s="32">
        <v>2</v>
      </c>
      <c r="BL53" s="32">
        <v>2</v>
      </c>
      <c r="BM53" s="32">
        <v>7</v>
      </c>
      <c r="BN53" s="32">
        <v>11</v>
      </c>
      <c r="BO53" s="32">
        <v>11</v>
      </c>
      <c r="BP53" s="32">
        <v>11</v>
      </c>
      <c r="BQ53" s="32">
        <v>11</v>
      </c>
      <c r="BR53" s="32">
        <v>11</v>
      </c>
      <c r="BS53" s="32">
        <v>12</v>
      </c>
      <c r="BT53" s="32">
        <v>12</v>
      </c>
      <c r="BU53" s="32">
        <v>12</v>
      </c>
      <c r="BV53" s="32">
        <v>12</v>
      </c>
      <c r="BW53" s="32">
        <v>14</v>
      </c>
      <c r="BX53" s="32">
        <v>14</v>
      </c>
      <c r="BY53" s="32">
        <v>15</v>
      </c>
      <c r="BZ53" s="32">
        <v>15</v>
      </c>
      <c r="CA53" s="32">
        <v>15</v>
      </c>
      <c r="CB53" s="32">
        <v>15</v>
      </c>
      <c r="CC53" s="32">
        <v>16</v>
      </c>
      <c r="CD53" s="32">
        <v>16</v>
      </c>
      <c r="CE53" s="32">
        <v>16</v>
      </c>
      <c r="CF53" s="32">
        <v>16</v>
      </c>
      <c r="CG53" s="32">
        <v>16</v>
      </c>
      <c r="CH53" s="32">
        <v>16</v>
      </c>
      <c r="CI53" s="32">
        <v>16</v>
      </c>
      <c r="CJ53" s="32">
        <v>16</v>
      </c>
      <c r="CK53" s="32">
        <v>16</v>
      </c>
      <c r="CL53" s="32">
        <v>16</v>
      </c>
      <c r="CM53" s="32">
        <v>16</v>
      </c>
    </row>
    <row r="54" spans="1:91" x14ac:dyDescent="0.35">
      <c r="A54" s="31" t="s">
        <v>202</v>
      </c>
      <c r="B54" s="32">
        <v>0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1</v>
      </c>
      <c r="AP54" s="32">
        <v>1</v>
      </c>
      <c r="AQ54" s="32">
        <v>1</v>
      </c>
      <c r="AR54" s="32">
        <v>1</v>
      </c>
      <c r="AS54" s="32">
        <v>1</v>
      </c>
      <c r="AT54" s="32">
        <v>2</v>
      </c>
      <c r="AU54" s="32">
        <v>2</v>
      </c>
      <c r="AV54" s="32">
        <v>5</v>
      </c>
      <c r="AW54" s="32">
        <v>5</v>
      </c>
      <c r="AX54" s="32">
        <v>5</v>
      </c>
      <c r="AY54" s="32">
        <v>5</v>
      </c>
      <c r="AZ54" s="32">
        <v>5</v>
      </c>
      <c r="BA54" s="32">
        <v>5</v>
      </c>
      <c r="BB54" s="32">
        <v>11</v>
      </c>
      <c r="BC54" s="32">
        <v>11</v>
      </c>
      <c r="BD54" s="32">
        <v>11</v>
      </c>
      <c r="BE54" s="32">
        <v>21</v>
      </c>
      <c r="BF54" s="32">
        <v>21</v>
      </c>
      <c r="BG54" s="32">
        <v>34</v>
      </c>
      <c r="BH54" s="32">
        <v>72</v>
      </c>
      <c r="BI54" s="32">
        <v>112</v>
      </c>
      <c r="BJ54" s="32">
        <v>202</v>
      </c>
      <c r="BK54" s="32">
        <v>245</v>
      </c>
      <c r="BL54" s="32">
        <v>312</v>
      </c>
      <c r="BM54" s="32">
        <v>392</v>
      </c>
      <c r="BN54" s="32">
        <v>488</v>
      </c>
      <c r="BO54" s="32">
        <v>581</v>
      </c>
      <c r="BP54" s="32">
        <v>719</v>
      </c>
      <c r="BQ54" s="32">
        <v>859</v>
      </c>
      <c r="BR54" s="32">
        <v>901</v>
      </c>
      <c r="BS54" s="32">
        <v>1109</v>
      </c>
      <c r="BT54" s="32">
        <v>1284</v>
      </c>
      <c r="BU54" s="32">
        <v>1380</v>
      </c>
      <c r="BV54" s="32">
        <v>1488</v>
      </c>
      <c r="BW54" s="32">
        <v>1488</v>
      </c>
      <c r="BX54" s="32">
        <v>1745</v>
      </c>
      <c r="BY54" s="32">
        <v>1828</v>
      </c>
      <c r="BZ54" s="32">
        <v>1956</v>
      </c>
      <c r="CA54" s="32">
        <v>2111</v>
      </c>
      <c r="CB54" s="32">
        <v>2349</v>
      </c>
      <c r="CC54" s="32">
        <v>2620</v>
      </c>
      <c r="CD54" s="32">
        <v>2759</v>
      </c>
      <c r="CE54" s="32">
        <v>2967</v>
      </c>
      <c r="CF54" s="32">
        <v>3167</v>
      </c>
      <c r="CG54" s="32">
        <v>3286</v>
      </c>
      <c r="CH54" s="32">
        <v>3614</v>
      </c>
      <c r="CI54" s="32">
        <v>3755</v>
      </c>
      <c r="CJ54" s="32">
        <v>4126</v>
      </c>
      <c r="CK54" s="32">
        <v>4335</v>
      </c>
      <c r="CL54" s="32">
        <v>4680</v>
      </c>
      <c r="CM54" s="32">
        <v>4964</v>
      </c>
    </row>
    <row r="55" spans="1:91" x14ac:dyDescent="0.35">
      <c r="A55" s="31" t="s">
        <v>183</v>
      </c>
      <c r="B55" s="32">
        <v>0</v>
      </c>
      <c r="C55" s="32">
        <v>0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0</v>
      </c>
      <c r="AI55" s="32">
        <v>0</v>
      </c>
      <c r="AJ55" s="32">
        <v>0</v>
      </c>
      <c r="AK55" s="32">
        <v>0</v>
      </c>
      <c r="AL55" s="32">
        <v>0</v>
      </c>
      <c r="AM55" s="32">
        <v>0</v>
      </c>
      <c r="AN55" s="32">
        <v>0</v>
      </c>
      <c r="AO55" s="32">
        <v>6</v>
      </c>
      <c r="AP55" s="32">
        <v>6</v>
      </c>
      <c r="AQ55" s="32">
        <v>7</v>
      </c>
      <c r="AR55" s="32">
        <v>10</v>
      </c>
      <c r="AS55" s="32">
        <v>13</v>
      </c>
      <c r="AT55" s="32">
        <v>13</v>
      </c>
      <c r="AU55" s="32">
        <v>13</v>
      </c>
      <c r="AV55" s="32">
        <v>14</v>
      </c>
      <c r="AW55" s="32">
        <v>15</v>
      </c>
      <c r="AX55" s="32">
        <v>15</v>
      </c>
      <c r="AY55" s="32">
        <v>17</v>
      </c>
      <c r="AZ55" s="32">
        <v>17</v>
      </c>
      <c r="BA55" s="32">
        <v>17</v>
      </c>
      <c r="BB55" s="32">
        <v>28</v>
      </c>
      <c r="BC55" s="32">
        <v>28</v>
      </c>
      <c r="BD55" s="32">
        <v>37</v>
      </c>
      <c r="BE55" s="32">
        <v>58</v>
      </c>
      <c r="BF55" s="32">
        <v>111</v>
      </c>
      <c r="BG55" s="32">
        <v>199</v>
      </c>
      <c r="BH55" s="32">
        <v>367</v>
      </c>
      <c r="BI55" s="32">
        <v>506</v>
      </c>
      <c r="BJ55" s="32">
        <v>789</v>
      </c>
      <c r="BK55" s="32">
        <v>981</v>
      </c>
      <c r="BL55" s="32">
        <v>1082</v>
      </c>
      <c r="BM55" s="32">
        <v>1173</v>
      </c>
      <c r="BN55" s="32">
        <v>1403</v>
      </c>
      <c r="BO55" s="32">
        <v>1595</v>
      </c>
      <c r="BP55" s="32">
        <v>1823</v>
      </c>
      <c r="BQ55" s="32">
        <v>1924</v>
      </c>
      <c r="BR55" s="32">
        <v>1962</v>
      </c>
      <c r="BS55" s="32">
        <v>2240</v>
      </c>
      <c r="BT55" s="32">
        <v>2748</v>
      </c>
      <c r="BU55" s="32">
        <v>3163</v>
      </c>
      <c r="BV55" s="32">
        <v>3368</v>
      </c>
      <c r="BW55" s="32">
        <v>3465</v>
      </c>
      <c r="BX55" s="32">
        <v>3646</v>
      </c>
      <c r="BY55" s="32">
        <v>3747</v>
      </c>
      <c r="BZ55" s="32">
        <v>3747</v>
      </c>
      <c r="CA55" s="32">
        <v>4450</v>
      </c>
      <c r="CB55" s="32">
        <v>4965</v>
      </c>
      <c r="CC55" s="32">
        <v>7161</v>
      </c>
      <c r="CD55" s="32">
        <v>7257</v>
      </c>
      <c r="CE55" s="32">
        <v>7466</v>
      </c>
      <c r="CF55" s="32">
        <v>7529</v>
      </c>
      <c r="CG55" s="32">
        <v>7603</v>
      </c>
      <c r="CH55" s="32">
        <v>7858</v>
      </c>
      <c r="CI55" s="32">
        <v>8225</v>
      </c>
      <c r="CJ55" s="32">
        <v>8450</v>
      </c>
      <c r="CK55" s="32">
        <v>9022</v>
      </c>
      <c r="CL55" s="32">
        <v>9468</v>
      </c>
      <c r="CM55" s="32">
        <v>10128</v>
      </c>
    </row>
    <row r="56" spans="1:91" x14ac:dyDescent="0.35">
      <c r="A56" s="31" t="s">
        <v>36</v>
      </c>
      <c r="B56" s="32">
        <v>0</v>
      </c>
      <c r="C56" s="32">
        <v>0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2">
        <v>0</v>
      </c>
      <c r="V56" s="32">
        <v>0</v>
      </c>
      <c r="W56" s="32">
        <v>0</v>
      </c>
      <c r="X56" s="32">
        <v>0</v>
      </c>
      <c r="Y56" s="32">
        <v>1</v>
      </c>
      <c r="Z56" s="32">
        <v>1</v>
      </c>
      <c r="AA56" s="32">
        <v>1</v>
      </c>
      <c r="AB56" s="32">
        <v>1</v>
      </c>
      <c r="AC56" s="32">
        <v>1</v>
      </c>
      <c r="AD56" s="32">
        <v>1</v>
      </c>
      <c r="AE56" s="32">
        <v>1</v>
      </c>
      <c r="AF56" s="32">
        <v>1</v>
      </c>
      <c r="AG56" s="32">
        <v>1</v>
      </c>
      <c r="AH56" s="32">
        <v>1</v>
      </c>
      <c r="AI56" s="32">
        <v>1</v>
      </c>
      <c r="AJ56" s="32">
        <v>1</v>
      </c>
      <c r="AK56" s="32">
        <v>1</v>
      </c>
      <c r="AL56" s="32">
        <v>1</v>
      </c>
      <c r="AM56" s="32">
        <v>1</v>
      </c>
      <c r="AN56" s="32">
        <v>1</v>
      </c>
      <c r="AO56" s="32">
        <v>2</v>
      </c>
      <c r="AP56" s="32">
        <v>2</v>
      </c>
      <c r="AQ56" s="32">
        <v>2</v>
      </c>
      <c r="AR56" s="32">
        <v>2</v>
      </c>
      <c r="AS56" s="32">
        <v>3</v>
      </c>
      <c r="AT56" s="32">
        <v>15</v>
      </c>
      <c r="AU56" s="32">
        <v>15</v>
      </c>
      <c r="AV56" s="32">
        <v>49</v>
      </c>
      <c r="AW56" s="32">
        <v>55</v>
      </c>
      <c r="AX56" s="32">
        <v>59</v>
      </c>
      <c r="AY56" s="32">
        <v>60</v>
      </c>
      <c r="AZ56" s="32">
        <v>67</v>
      </c>
      <c r="BA56" s="32">
        <v>80</v>
      </c>
      <c r="BB56" s="32">
        <v>109</v>
      </c>
      <c r="BC56" s="32">
        <v>110</v>
      </c>
      <c r="BD56" s="32">
        <v>150</v>
      </c>
      <c r="BE56" s="32">
        <v>196</v>
      </c>
      <c r="BF56" s="32">
        <v>196</v>
      </c>
      <c r="BG56" s="32">
        <v>256</v>
      </c>
      <c r="BH56" s="32">
        <v>285</v>
      </c>
      <c r="BI56" s="32">
        <v>294</v>
      </c>
      <c r="BJ56" s="32">
        <v>327</v>
      </c>
      <c r="BK56" s="32">
        <v>366</v>
      </c>
      <c r="BL56" s="32">
        <v>402</v>
      </c>
      <c r="BM56" s="32">
        <v>456</v>
      </c>
      <c r="BN56" s="32">
        <v>495</v>
      </c>
      <c r="BO56" s="32">
        <v>536</v>
      </c>
      <c r="BP56" s="32">
        <v>576</v>
      </c>
      <c r="BQ56" s="32">
        <v>609</v>
      </c>
      <c r="BR56" s="32">
        <v>656</v>
      </c>
      <c r="BS56" s="32">
        <v>710</v>
      </c>
      <c r="BT56" s="32">
        <v>779</v>
      </c>
      <c r="BU56" s="32">
        <v>865</v>
      </c>
      <c r="BV56" s="32">
        <v>985</v>
      </c>
      <c r="BW56" s="32">
        <v>1070</v>
      </c>
      <c r="BX56" s="32">
        <v>1173</v>
      </c>
      <c r="BY56" s="32">
        <v>1322</v>
      </c>
      <c r="BZ56" s="32">
        <v>1450</v>
      </c>
      <c r="CA56" s="32">
        <v>1560</v>
      </c>
      <c r="CB56" s="32">
        <v>1699</v>
      </c>
      <c r="CC56" s="32">
        <v>1794</v>
      </c>
      <c r="CD56" s="32">
        <v>1939</v>
      </c>
      <c r="CE56" s="32">
        <v>2065</v>
      </c>
      <c r="CF56" s="32">
        <v>2190</v>
      </c>
      <c r="CG56" s="32">
        <v>2350</v>
      </c>
      <c r="CH56" s="32">
        <v>2505</v>
      </c>
      <c r="CI56" s="32">
        <v>2673</v>
      </c>
      <c r="CJ56" s="32">
        <v>2844</v>
      </c>
      <c r="CK56" s="32">
        <v>3032</v>
      </c>
      <c r="CL56" s="32">
        <v>3144</v>
      </c>
      <c r="CM56" s="32">
        <v>3333</v>
      </c>
    </row>
    <row r="57" spans="1:91" x14ac:dyDescent="0.35">
      <c r="A57" s="31" t="s">
        <v>203</v>
      </c>
      <c r="B57" s="32">
        <v>0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2">
        <v>0</v>
      </c>
      <c r="AM57" s="32">
        <v>0</v>
      </c>
      <c r="AN57" s="32">
        <v>0</v>
      </c>
      <c r="AO57" s="32">
        <v>0</v>
      </c>
      <c r="AP57" s="32">
        <v>0</v>
      </c>
      <c r="AQ57" s="32">
        <v>0</v>
      </c>
      <c r="AR57" s="32">
        <v>0</v>
      </c>
      <c r="AS57" s="32">
        <v>0</v>
      </c>
      <c r="AT57" s="32">
        <v>0</v>
      </c>
      <c r="AU57" s="32">
        <v>0</v>
      </c>
      <c r="AV57" s="32">
        <v>0</v>
      </c>
      <c r="AW57" s="32">
        <v>0</v>
      </c>
      <c r="AX57" s="32">
        <v>0</v>
      </c>
      <c r="AY57" s="32">
        <v>0</v>
      </c>
      <c r="AZ57" s="32">
        <v>0</v>
      </c>
      <c r="BA57" s="32">
        <v>0</v>
      </c>
      <c r="BB57" s="32">
        <v>0</v>
      </c>
      <c r="BC57" s="32">
        <v>0</v>
      </c>
      <c r="BD57" s="32">
        <v>0</v>
      </c>
      <c r="BE57" s="32">
        <v>0</v>
      </c>
      <c r="BF57" s="32">
        <v>0</v>
      </c>
      <c r="BG57" s="32">
        <v>1</v>
      </c>
      <c r="BH57" s="32">
        <v>1</v>
      </c>
      <c r="BI57" s="32">
        <v>3</v>
      </c>
      <c r="BJ57" s="32">
        <v>3</v>
      </c>
      <c r="BK57" s="32">
        <v>3</v>
      </c>
      <c r="BL57" s="32">
        <v>5</v>
      </c>
      <c r="BM57" s="32">
        <v>9</v>
      </c>
      <c r="BN57" s="32">
        <v>13</v>
      </c>
      <c r="BO57" s="32">
        <v>13</v>
      </c>
      <c r="BP57" s="32">
        <v>19</v>
      </c>
      <c r="BQ57" s="32">
        <v>24</v>
      </c>
      <c r="BR57" s="32">
        <v>30</v>
      </c>
      <c r="BS57" s="32">
        <v>32</v>
      </c>
      <c r="BT57" s="32">
        <v>32</v>
      </c>
      <c r="BU57" s="32">
        <v>41</v>
      </c>
      <c r="BV57" s="32">
        <v>46</v>
      </c>
      <c r="BW57" s="32">
        <v>56</v>
      </c>
      <c r="BX57" s="32">
        <v>62</v>
      </c>
      <c r="BY57" s="32">
        <v>69</v>
      </c>
      <c r="BZ57" s="32">
        <v>78</v>
      </c>
      <c r="CA57" s="32">
        <v>93</v>
      </c>
      <c r="CB57" s="32">
        <v>103</v>
      </c>
      <c r="CC57" s="32">
        <v>117</v>
      </c>
      <c r="CD57" s="32">
        <v>118</v>
      </c>
      <c r="CE57" s="32">
        <v>125</v>
      </c>
      <c r="CF57" s="32">
        <v>137</v>
      </c>
      <c r="CG57" s="32">
        <v>149</v>
      </c>
      <c r="CH57" s="32">
        <v>159</v>
      </c>
      <c r="CI57" s="32">
        <v>164</v>
      </c>
      <c r="CJ57" s="32">
        <v>177</v>
      </c>
      <c r="CK57" s="32">
        <v>190</v>
      </c>
      <c r="CL57" s="32">
        <v>201</v>
      </c>
      <c r="CM57" s="32">
        <v>218</v>
      </c>
    </row>
    <row r="58" spans="1:91" x14ac:dyDescent="0.35">
      <c r="A58" s="31" t="s">
        <v>27</v>
      </c>
      <c r="B58" s="32">
        <v>0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V58" s="32">
        <v>0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2">
        <v>0</v>
      </c>
      <c r="AM58" s="32">
        <v>0</v>
      </c>
      <c r="AN58" s="32">
        <v>0</v>
      </c>
      <c r="AO58" s="32">
        <v>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0</v>
      </c>
      <c r="AW58" s="32">
        <v>0</v>
      </c>
      <c r="AX58" s="32">
        <v>0</v>
      </c>
      <c r="AY58" s="32">
        <v>0</v>
      </c>
      <c r="AZ58" s="32">
        <v>0</v>
      </c>
      <c r="BA58" s="32">
        <v>0</v>
      </c>
      <c r="BB58" s="32">
        <v>0</v>
      </c>
      <c r="BC58" s="32">
        <v>1</v>
      </c>
      <c r="BD58" s="32">
        <v>1</v>
      </c>
      <c r="BE58" s="32">
        <v>1</v>
      </c>
      <c r="BF58" s="32">
        <v>4</v>
      </c>
      <c r="BG58" s="32">
        <v>6</v>
      </c>
      <c r="BH58" s="32">
        <v>6</v>
      </c>
      <c r="BI58" s="32">
        <v>6</v>
      </c>
      <c r="BJ58" s="32">
        <v>6</v>
      </c>
      <c r="BK58" s="32">
        <v>9</v>
      </c>
      <c r="BL58" s="32">
        <v>9</v>
      </c>
      <c r="BM58" s="32">
        <v>9</v>
      </c>
      <c r="BN58" s="32">
        <v>12</v>
      </c>
      <c r="BO58" s="32">
        <v>12</v>
      </c>
      <c r="BP58" s="32">
        <v>12</v>
      </c>
      <c r="BQ58" s="32">
        <v>12</v>
      </c>
      <c r="BR58" s="32">
        <v>12</v>
      </c>
      <c r="BS58" s="32">
        <v>12</v>
      </c>
      <c r="BT58" s="32">
        <v>15</v>
      </c>
      <c r="BU58" s="32">
        <v>15</v>
      </c>
      <c r="BV58" s="32">
        <v>16</v>
      </c>
      <c r="BW58" s="32">
        <v>16</v>
      </c>
      <c r="BX58" s="32">
        <v>16</v>
      </c>
      <c r="BY58" s="32">
        <v>16</v>
      </c>
      <c r="BZ58" s="32">
        <v>16</v>
      </c>
      <c r="CA58" s="32">
        <v>18</v>
      </c>
      <c r="CB58" s="32">
        <v>18</v>
      </c>
      <c r="CC58" s="32">
        <v>18</v>
      </c>
      <c r="CD58" s="32">
        <v>18</v>
      </c>
      <c r="CE58" s="32">
        <v>21</v>
      </c>
      <c r="CF58" s="32">
        <v>21</v>
      </c>
      <c r="CG58" s="32">
        <v>41</v>
      </c>
      <c r="CH58" s="32">
        <v>51</v>
      </c>
      <c r="CI58" s="32">
        <v>51</v>
      </c>
      <c r="CJ58" s="32">
        <v>79</v>
      </c>
      <c r="CK58" s="32">
        <v>79</v>
      </c>
      <c r="CL58" s="32">
        <v>79</v>
      </c>
      <c r="CM58" s="32">
        <v>79</v>
      </c>
    </row>
    <row r="59" spans="1:91" x14ac:dyDescent="0.35">
      <c r="A59" s="31" t="s">
        <v>204</v>
      </c>
      <c r="B59" s="32">
        <v>0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</v>
      </c>
      <c r="AF59" s="32">
        <v>0</v>
      </c>
      <c r="AG59" s="32">
        <v>0</v>
      </c>
      <c r="AH59" s="32">
        <v>0</v>
      </c>
      <c r="AI59" s="32">
        <v>0</v>
      </c>
      <c r="AJ59" s="32">
        <v>0</v>
      </c>
      <c r="AK59" s="32">
        <v>0</v>
      </c>
      <c r="AL59" s="32">
        <v>0</v>
      </c>
      <c r="AM59" s="32">
        <v>0</v>
      </c>
      <c r="AN59" s="32">
        <v>0</v>
      </c>
      <c r="AO59" s="32">
        <v>0</v>
      </c>
      <c r="AP59" s="32">
        <v>0</v>
      </c>
      <c r="AQ59" s="32">
        <v>0</v>
      </c>
      <c r="AR59" s="32">
        <v>0</v>
      </c>
      <c r="AS59" s="32">
        <v>0</v>
      </c>
      <c r="AT59" s="32">
        <v>0</v>
      </c>
      <c r="AU59" s="32">
        <v>0</v>
      </c>
      <c r="AV59" s="32">
        <v>0</v>
      </c>
      <c r="AW59" s="32">
        <v>0</v>
      </c>
      <c r="AX59" s="32">
        <v>0</v>
      </c>
      <c r="AY59" s="32">
        <v>0</v>
      </c>
      <c r="AZ59" s="32">
        <v>0</v>
      </c>
      <c r="BA59" s="32">
        <v>0</v>
      </c>
      <c r="BB59" s="32">
        <v>0</v>
      </c>
      <c r="BC59" s="32">
        <v>0</v>
      </c>
      <c r="BD59" s="32">
        <v>0</v>
      </c>
      <c r="BE59" s="32">
        <v>0</v>
      </c>
      <c r="BF59" s="32">
        <v>0</v>
      </c>
      <c r="BG59" s="32">
        <v>0</v>
      </c>
      <c r="BH59" s="32">
        <v>0</v>
      </c>
      <c r="BI59" s="32">
        <v>1</v>
      </c>
      <c r="BJ59" s="32">
        <v>1</v>
      </c>
      <c r="BK59" s="32">
        <v>1</v>
      </c>
      <c r="BL59" s="32">
        <v>1</v>
      </c>
      <c r="BM59" s="32">
        <v>4</v>
      </c>
      <c r="BN59" s="32">
        <v>6</v>
      </c>
      <c r="BO59" s="32">
        <v>6</v>
      </c>
      <c r="BP59" s="32">
        <v>6</v>
      </c>
      <c r="BQ59" s="32">
        <v>12</v>
      </c>
      <c r="BR59" s="32">
        <v>12</v>
      </c>
      <c r="BS59" s="32">
        <v>15</v>
      </c>
      <c r="BT59" s="32">
        <v>15</v>
      </c>
      <c r="BU59" s="32">
        <v>22</v>
      </c>
      <c r="BV59" s="32">
        <v>22</v>
      </c>
      <c r="BW59" s="32">
        <v>29</v>
      </c>
      <c r="BX59" s="32">
        <v>29</v>
      </c>
      <c r="BY59" s="32">
        <v>31</v>
      </c>
      <c r="BZ59" s="32">
        <v>31</v>
      </c>
      <c r="CA59" s="32">
        <v>33</v>
      </c>
      <c r="CB59" s="32">
        <v>33</v>
      </c>
      <c r="CC59" s="32">
        <v>34</v>
      </c>
      <c r="CD59" s="32">
        <v>34</v>
      </c>
      <c r="CE59" s="32">
        <v>34</v>
      </c>
      <c r="CF59" s="32">
        <v>34</v>
      </c>
      <c r="CG59" s="32">
        <v>34</v>
      </c>
      <c r="CH59" s="32">
        <v>35</v>
      </c>
      <c r="CI59" s="32">
        <v>35</v>
      </c>
      <c r="CJ59" s="32">
        <v>35</v>
      </c>
      <c r="CK59" s="32">
        <v>39</v>
      </c>
      <c r="CL59" s="32">
        <v>39</v>
      </c>
      <c r="CM59" s="32">
        <v>39</v>
      </c>
    </row>
    <row r="60" spans="1:91" x14ac:dyDescent="0.35">
      <c r="A60" s="31" t="s">
        <v>131</v>
      </c>
      <c r="B60" s="32">
        <v>0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1</v>
      </c>
      <c r="AM60" s="32">
        <v>1</v>
      </c>
      <c r="AN60" s="32">
        <v>1</v>
      </c>
      <c r="AO60" s="32">
        <v>1</v>
      </c>
      <c r="AP60" s="32">
        <v>1</v>
      </c>
      <c r="AQ60" s="32">
        <v>2</v>
      </c>
      <c r="AR60" s="32">
        <v>2</v>
      </c>
      <c r="AS60" s="32">
        <v>3</v>
      </c>
      <c r="AT60" s="32">
        <v>10</v>
      </c>
      <c r="AU60" s="32">
        <v>10</v>
      </c>
      <c r="AV60" s="32">
        <v>10</v>
      </c>
      <c r="AW60" s="32">
        <v>10</v>
      </c>
      <c r="AX60" s="32">
        <v>12</v>
      </c>
      <c r="AY60" s="32">
        <v>16</v>
      </c>
      <c r="AZ60" s="32">
        <v>16</v>
      </c>
      <c r="BA60" s="32">
        <v>79</v>
      </c>
      <c r="BB60" s="32">
        <v>115</v>
      </c>
      <c r="BC60" s="32">
        <v>171</v>
      </c>
      <c r="BD60" s="32">
        <v>205</v>
      </c>
      <c r="BE60" s="32">
        <v>225</v>
      </c>
      <c r="BF60" s="32">
        <v>258</v>
      </c>
      <c r="BG60" s="32">
        <v>267</v>
      </c>
      <c r="BH60" s="32">
        <v>283</v>
      </c>
      <c r="BI60" s="32">
        <v>306</v>
      </c>
      <c r="BJ60" s="32">
        <v>326</v>
      </c>
      <c r="BK60" s="32">
        <v>352</v>
      </c>
      <c r="BL60" s="32">
        <v>369</v>
      </c>
      <c r="BM60" s="32">
        <v>404</v>
      </c>
      <c r="BN60" s="32">
        <v>538</v>
      </c>
      <c r="BO60" s="32">
        <v>575</v>
      </c>
      <c r="BP60" s="32">
        <v>645</v>
      </c>
      <c r="BQ60" s="32">
        <v>679</v>
      </c>
      <c r="BR60" s="32">
        <v>715</v>
      </c>
      <c r="BS60" s="32">
        <v>745</v>
      </c>
      <c r="BT60" s="32">
        <v>779</v>
      </c>
      <c r="BU60" s="32">
        <v>858</v>
      </c>
      <c r="BV60" s="32">
        <v>961</v>
      </c>
      <c r="BW60" s="32">
        <v>1039</v>
      </c>
      <c r="BX60" s="32">
        <v>1097</v>
      </c>
      <c r="BY60" s="32">
        <v>1108</v>
      </c>
      <c r="BZ60" s="32">
        <v>1149</v>
      </c>
      <c r="CA60" s="32">
        <v>1185</v>
      </c>
      <c r="CB60" s="32">
        <v>1207</v>
      </c>
      <c r="CC60" s="32">
        <v>1258</v>
      </c>
      <c r="CD60" s="32">
        <v>1304</v>
      </c>
      <c r="CE60" s="32">
        <v>1309</v>
      </c>
      <c r="CF60" s="32">
        <v>1332</v>
      </c>
      <c r="CG60" s="32">
        <v>1373</v>
      </c>
      <c r="CH60" s="32">
        <v>1400</v>
      </c>
      <c r="CI60" s="32">
        <v>1434</v>
      </c>
      <c r="CJ60" s="32">
        <v>1459</v>
      </c>
      <c r="CK60" s="32">
        <v>1512</v>
      </c>
      <c r="CL60" s="32">
        <v>1528</v>
      </c>
      <c r="CM60" s="32">
        <v>1535</v>
      </c>
    </row>
    <row r="61" spans="1:91" x14ac:dyDescent="0.35">
      <c r="A61" s="31" t="s">
        <v>22</v>
      </c>
      <c r="B61" s="32">
        <v>0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  <c r="AN61" s="32">
        <v>0</v>
      </c>
      <c r="AO61" s="32">
        <v>0</v>
      </c>
      <c r="AP61" s="32">
        <v>0</v>
      </c>
      <c r="AQ61" s="32">
        <v>0</v>
      </c>
      <c r="AR61" s="32">
        <v>0</v>
      </c>
      <c r="AS61" s="32">
        <v>0</v>
      </c>
      <c r="AT61" s="32">
        <v>0</v>
      </c>
      <c r="AU61" s="32">
        <v>0</v>
      </c>
      <c r="AV61" s="32">
        <v>0</v>
      </c>
      <c r="AW61" s="32">
        <v>0</v>
      </c>
      <c r="AX61" s="32">
        <v>0</v>
      </c>
      <c r="AY61" s="32">
        <v>0</v>
      </c>
      <c r="AZ61" s="32">
        <v>0</v>
      </c>
      <c r="BA61" s="32">
        <v>0</v>
      </c>
      <c r="BB61" s="32">
        <v>1</v>
      </c>
      <c r="BC61" s="32">
        <v>1</v>
      </c>
      <c r="BD61" s="32">
        <v>1</v>
      </c>
      <c r="BE61" s="32">
        <v>1</v>
      </c>
      <c r="BF61" s="32">
        <v>1</v>
      </c>
      <c r="BG61" s="32">
        <v>1</v>
      </c>
      <c r="BH61" s="32">
        <v>1</v>
      </c>
      <c r="BI61" s="32">
        <v>1</v>
      </c>
      <c r="BJ61" s="32">
        <v>4</v>
      </c>
      <c r="BK61" s="32">
        <v>4</v>
      </c>
      <c r="BL61" s="32">
        <v>4</v>
      </c>
      <c r="BM61" s="32">
        <v>4</v>
      </c>
      <c r="BN61" s="32">
        <v>6</v>
      </c>
      <c r="BO61" s="32">
        <v>9</v>
      </c>
      <c r="BP61" s="32">
        <v>9</v>
      </c>
      <c r="BQ61" s="32">
        <v>9</v>
      </c>
      <c r="BR61" s="32">
        <v>9</v>
      </c>
      <c r="BS61" s="32">
        <v>9</v>
      </c>
      <c r="BT61" s="32">
        <v>9</v>
      </c>
      <c r="BU61" s="32">
        <v>9</v>
      </c>
      <c r="BV61" s="32">
        <v>9</v>
      </c>
      <c r="BW61" s="32">
        <v>9</v>
      </c>
      <c r="BX61" s="32">
        <v>9</v>
      </c>
      <c r="BY61" s="32">
        <v>10</v>
      </c>
      <c r="BZ61" s="32">
        <v>10</v>
      </c>
      <c r="CA61" s="32">
        <v>12</v>
      </c>
      <c r="CB61" s="32">
        <v>12</v>
      </c>
      <c r="CC61" s="32">
        <v>12</v>
      </c>
      <c r="CD61" s="32">
        <v>12</v>
      </c>
      <c r="CE61" s="32">
        <v>14</v>
      </c>
      <c r="CF61" s="32">
        <v>15</v>
      </c>
      <c r="CG61" s="32">
        <v>15</v>
      </c>
      <c r="CH61" s="32">
        <v>15</v>
      </c>
      <c r="CI61" s="32">
        <v>16</v>
      </c>
      <c r="CJ61" s="32">
        <v>16</v>
      </c>
      <c r="CK61" s="32">
        <v>22</v>
      </c>
      <c r="CL61" s="32">
        <v>22</v>
      </c>
      <c r="CM61" s="32">
        <v>24</v>
      </c>
    </row>
    <row r="62" spans="1:91" x14ac:dyDescent="0.35">
      <c r="A62" s="31" t="s">
        <v>8</v>
      </c>
      <c r="B62" s="32">
        <v>0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0</v>
      </c>
      <c r="AW62" s="32">
        <v>0</v>
      </c>
      <c r="AX62" s="32">
        <v>0</v>
      </c>
      <c r="AY62" s="32">
        <v>0</v>
      </c>
      <c r="AZ62" s="32">
        <v>0</v>
      </c>
      <c r="BA62" s="32">
        <v>1</v>
      </c>
      <c r="BB62" s="32">
        <v>1</v>
      </c>
      <c r="BC62" s="32">
        <v>1</v>
      </c>
      <c r="BD62" s="32">
        <v>5</v>
      </c>
      <c r="BE62" s="32">
        <v>5</v>
      </c>
      <c r="BF62" s="32">
        <v>6</v>
      </c>
      <c r="BG62" s="32">
        <v>6</v>
      </c>
      <c r="BH62" s="32">
        <v>9</v>
      </c>
      <c r="BI62" s="32">
        <v>9</v>
      </c>
      <c r="BJ62" s="32">
        <v>11</v>
      </c>
      <c r="BK62" s="32">
        <v>11</v>
      </c>
      <c r="BL62" s="32">
        <v>12</v>
      </c>
      <c r="BM62" s="32">
        <v>12</v>
      </c>
      <c r="BN62" s="32">
        <v>12</v>
      </c>
      <c r="BO62" s="32">
        <v>16</v>
      </c>
      <c r="BP62" s="32">
        <v>16</v>
      </c>
      <c r="BQ62" s="32">
        <v>21</v>
      </c>
      <c r="BR62" s="32">
        <v>23</v>
      </c>
      <c r="BS62" s="32">
        <v>26</v>
      </c>
      <c r="BT62" s="32">
        <v>29</v>
      </c>
      <c r="BU62" s="32">
        <v>29</v>
      </c>
      <c r="BV62" s="32">
        <v>35</v>
      </c>
      <c r="BW62" s="32">
        <v>38</v>
      </c>
      <c r="BX62" s="32">
        <v>43</v>
      </c>
      <c r="BY62" s="32">
        <v>44</v>
      </c>
      <c r="BZ62" s="32">
        <v>52</v>
      </c>
      <c r="CA62" s="32">
        <v>55</v>
      </c>
      <c r="CB62" s="32">
        <v>56</v>
      </c>
      <c r="CC62" s="32">
        <v>65</v>
      </c>
      <c r="CD62" s="32">
        <v>69</v>
      </c>
      <c r="CE62" s="32">
        <v>71</v>
      </c>
      <c r="CF62" s="32">
        <v>74</v>
      </c>
      <c r="CG62" s="32">
        <v>82</v>
      </c>
      <c r="CH62" s="32">
        <v>85</v>
      </c>
      <c r="CI62" s="32">
        <v>92</v>
      </c>
      <c r="CJ62" s="32">
        <v>96</v>
      </c>
      <c r="CK62" s="32">
        <v>105</v>
      </c>
      <c r="CL62" s="32">
        <v>108</v>
      </c>
      <c r="CM62" s="32">
        <v>111</v>
      </c>
    </row>
    <row r="63" spans="1:91" x14ac:dyDescent="0.35">
      <c r="A63" s="31" t="s">
        <v>205</v>
      </c>
      <c r="B63" s="32">
        <v>0</v>
      </c>
      <c r="C63" s="32">
        <v>0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>
        <v>0</v>
      </c>
      <c r="AW63" s="32">
        <v>0</v>
      </c>
      <c r="AX63" s="32">
        <v>0</v>
      </c>
      <c r="AY63" s="32">
        <v>0</v>
      </c>
      <c r="AZ63" s="32">
        <v>0</v>
      </c>
      <c r="BA63" s="32">
        <v>0</v>
      </c>
      <c r="BB63" s="32">
        <v>0</v>
      </c>
      <c r="BC63" s="32">
        <v>0</v>
      </c>
      <c r="BD63" s="32">
        <v>0</v>
      </c>
      <c r="BE63" s="32">
        <v>0</v>
      </c>
      <c r="BF63" s="32">
        <v>0</v>
      </c>
      <c r="BG63" s="32">
        <v>1</v>
      </c>
      <c r="BH63" s="32">
        <v>1</v>
      </c>
      <c r="BI63" s="32">
        <v>1</v>
      </c>
      <c r="BJ63" s="32">
        <v>2</v>
      </c>
      <c r="BK63" s="32">
        <v>3</v>
      </c>
      <c r="BL63" s="32">
        <v>4</v>
      </c>
      <c r="BM63" s="32">
        <v>5</v>
      </c>
      <c r="BN63" s="32">
        <v>5</v>
      </c>
      <c r="BO63" s="32">
        <v>5</v>
      </c>
      <c r="BP63" s="32">
        <v>5</v>
      </c>
      <c r="BQ63" s="32">
        <v>5</v>
      </c>
      <c r="BR63" s="32">
        <v>5</v>
      </c>
      <c r="BS63" s="32">
        <v>5</v>
      </c>
      <c r="BT63" s="32">
        <v>5</v>
      </c>
      <c r="BU63" s="32">
        <v>7</v>
      </c>
      <c r="BV63" s="32">
        <v>7</v>
      </c>
      <c r="BW63" s="32">
        <v>12</v>
      </c>
      <c r="BX63" s="32">
        <v>12</v>
      </c>
      <c r="BY63" s="32">
        <v>14</v>
      </c>
      <c r="BZ63" s="32">
        <v>15</v>
      </c>
      <c r="CA63" s="32">
        <v>15</v>
      </c>
      <c r="CB63" s="32">
        <v>15</v>
      </c>
      <c r="CC63" s="32">
        <v>16</v>
      </c>
      <c r="CD63" s="32">
        <v>16</v>
      </c>
      <c r="CE63" s="32">
        <v>16</v>
      </c>
      <c r="CF63" s="32">
        <v>16</v>
      </c>
      <c r="CG63" s="32">
        <v>16</v>
      </c>
      <c r="CH63" s="32">
        <v>16</v>
      </c>
      <c r="CI63" s="32">
        <v>17</v>
      </c>
      <c r="CJ63" s="32">
        <v>17</v>
      </c>
      <c r="CK63" s="32">
        <v>17</v>
      </c>
      <c r="CL63" s="32">
        <v>17</v>
      </c>
      <c r="CM63" s="32">
        <v>18</v>
      </c>
    </row>
    <row r="64" spans="1:91" x14ac:dyDescent="0.35">
      <c r="A64" s="31" t="s">
        <v>129</v>
      </c>
      <c r="B64" s="32">
        <v>0</v>
      </c>
      <c r="C64" s="32">
        <v>0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1</v>
      </c>
      <c r="J64" s="32">
        <v>1</v>
      </c>
      <c r="K64" s="32">
        <v>1</v>
      </c>
      <c r="L64" s="32">
        <v>1</v>
      </c>
      <c r="M64" s="32">
        <v>1</v>
      </c>
      <c r="N64" s="32">
        <v>1</v>
      </c>
      <c r="O64" s="32">
        <v>1</v>
      </c>
      <c r="P64" s="32">
        <v>1</v>
      </c>
      <c r="Q64" s="32">
        <v>1</v>
      </c>
      <c r="R64" s="32">
        <v>1</v>
      </c>
      <c r="S64" s="32">
        <v>1</v>
      </c>
      <c r="T64" s="32">
        <v>1</v>
      </c>
      <c r="U64" s="32">
        <v>1</v>
      </c>
      <c r="V64" s="32">
        <v>1</v>
      </c>
      <c r="W64" s="32">
        <v>1</v>
      </c>
      <c r="X64" s="32">
        <v>1</v>
      </c>
      <c r="Y64" s="32">
        <v>1</v>
      </c>
      <c r="Z64" s="32">
        <v>1</v>
      </c>
      <c r="AA64" s="32">
        <v>1</v>
      </c>
      <c r="AB64" s="32">
        <v>1</v>
      </c>
      <c r="AC64" s="32">
        <v>1</v>
      </c>
      <c r="AD64" s="32">
        <v>1</v>
      </c>
      <c r="AE64" s="32">
        <v>1</v>
      </c>
      <c r="AF64" s="32">
        <v>1</v>
      </c>
      <c r="AG64" s="32">
        <v>1</v>
      </c>
      <c r="AH64" s="32">
        <v>1</v>
      </c>
      <c r="AI64" s="32">
        <v>1</v>
      </c>
      <c r="AJ64" s="32">
        <v>1</v>
      </c>
      <c r="AK64" s="32">
        <v>2</v>
      </c>
      <c r="AL64" s="32">
        <v>2</v>
      </c>
      <c r="AM64" s="32">
        <v>2</v>
      </c>
      <c r="AN64" s="32">
        <v>3</v>
      </c>
      <c r="AO64" s="32">
        <v>6</v>
      </c>
      <c r="AP64" s="32">
        <v>6</v>
      </c>
      <c r="AQ64" s="32">
        <v>6</v>
      </c>
      <c r="AR64" s="32">
        <v>6</v>
      </c>
      <c r="AS64" s="32">
        <v>12</v>
      </c>
      <c r="AT64" s="32">
        <v>15</v>
      </c>
      <c r="AU64" s="32">
        <v>15</v>
      </c>
      <c r="AV64" s="32">
        <v>23</v>
      </c>
      <c r="AW64" s="32">
        <v>30</v>
      </c>
      <c r="AX64" s="32">
        <v>40</v>
      </c>
      <c r="AY64" s="32">
        <v>59</v>
      </c>
      <c r="AZ64" s="32">
        <v>59</v>
      </c>
      <c r="BA64" s="32">
        <v>155</v>
      </c>
      <c r="BB64" s="32">
        <v>225</v>
      </c>
      <c r="BC64" s="32">
        <v>244</v>
      </c>
      <c r="BD64" s="32">
        <v>277</v>
      </c>
      <c r="BE64" s="32">
        <v>321</v>
      </c>
      <c r="BF64" s="32">
        <v>336</v>
      </c>
      <c r="BG64" s="32">
        <v>400</v>
      </c>
      <c r="BH64" s="32">
        <v>450</v>
      </c>
      <c r="BI64" s="32">
        <v>523</v>
      </c>
      <c r="BJ64" s="32">
        <v>626</v>
      </c>
      <c r="BK64" s="32">
        <v>700</v>
      </c>
      <c r="BL64" s="32">
        <v>792</v>
      </c>
      <c r="BM64" s="32">
        <v>880</v>
      </c>
      <c r="BN64" s="32">
        <v>958</v>
      </c>
      <c r="BO64" s="32">
        <v>1041</v>
      </c>
      <c r="BP64" s="32">
        <v>1167</v>
      </c>
      <c r="BQ64" s="32">
        <v>1240</v>
      </c>
      <c r="BR64" s="32">
        <v>1352</v>
      </c>
      <c r="BS64" s="32">
        <v>1418</v>
      </c>
      <c r="BT64" s="32">
        <v>1446</v>
      </c>
      <c r="BU64" s="32">
        <v>1518</v>
      </c>
      <c r="BV64" s="32">
        <v>1615</v>
      </c>
      <c r="BW64" s="32">
        <v>1882</v>
      </c>
      <c r="BX64" s="32">
        <v>1927</v>
      </c>
      <c r="BY64" s="32">
        <v>2176</v>
      </c>
      <c r="BZ64" s="32">
        <v>2308</v>
      </c>
      <c r="CA64" s="32">
        <v>2487</v>
      </c>
      <c r="CB64" s="32">
        <v>2605</v>
      </c>
      <c r="CC64" s="32">
        <v>2769</v>
      </c>
      <c r="CD64" s="32">
        <v>2905</v>
      </c>
      <c r="CE64" s="32">
        <v>2974</v>
      </c>
      <c r="CF64" s="32">
        <v>3064</v>
      </c>
      <c r="CG64" s="32">
        <v>3161</v>
      </c>
      <c r="CH64" s="32">
        <v>3237</v>
      </c>
      <c r="CI64" s="32">
        <v>3369</v>
      </c>
      <c r="CJ64" s="32">
        <v>3489</v>
      </c>
      <c r="CK64" s="32">
        <v>3681</v>
      </c>
      <c r="CL64" s="32">
        <v>3783</v>
      </c>
      <c r="CM64" s="32">
        <v>3868</v>
      </c>
    </row>
    <row r="65" spans="1:91" x14ac:dyDescent="0.35">
      <c r="A65" s="31" t="s">
        <v>11</v>
      </c>
      <c r="B65" s="32">
        <v>0</v>
      </c>
      <c r="C65" s="32">
        <v>0</v>
      </c>
      <c r="D65" s="32">
        <v>2</v>
      </c>
      <c r="E65" s="32">
        <v>3</v>
      </c>
      <c r="F65" s="32">
        <v>3</v>
      </c>
      <c r="G65" s="32">
        <v>3</v>
      </c>
      <c r="H65" s="32">
        <v>4</v>
      </c>
      <c r="I65" s="32">
        <v>5</v>
      </c>
      <c r="J65" s="32">
        <v>5</v>
      </c>
      <c r="K65" s="32">
        <v>5</v>
      </c>
      <c r="L65" s="32">
        <v>6</v>
      </c>
      <c r="M65" s="32">
        <v>6</v>
      </c>
      <c r="N65" s="32">
        <v>6</v>
      </c>
      <c r="O65" s="32">
        <v>6</v>
      </c>
      <c r="P65" s="32">
        <v>6</v>
      </c>
      <c r="Q65" s="32">
        <v>6</v>
      </c>
      <c r="R65" s="32">
        <v>6</v>
      </c>
      <c r="S65" s="32">
        <v>11</v>
      </c>
      <c r="T65" s="32">
        <v>11</v>
      </c>
      <c r="U65" s="32">
        <v>11</v>
      </c>
      <c r="V65" s="32">
        <v>11</v>
      </c>
      <c r="W65" s="32">
        <v>11</v>
      </c>
      <c r="X65" s="32">
        <v>11</v>
      </c>
      <c r="Y65" s="32">
        <v>11</v>
      </c>
      <c r="Z65" s="32">
        <v>12</v>
      </c>
      <c r="AA65" s="32">
        <v>12</v>
      </c>
      <c r="AB65" s="32">
        <v>12</v>
      </c>
      <c r="AC65" s="32">
        <v>12</v>
      </c>
      <c r="AD65" s="32">
        <v>12</v>
      </c>
      <c r="AE65" s="32">
        <v>12</v>
      </c>
      <c r="AF65" s="32">
        <v>12</v>
      </c>
      <c r="AG65" s="32">
        <v>12</v>
      </c>
      <c r="AH65" s="32">
        <v>12</v>
      </c>
      <c r="AI65" s="32">
        <v>12</v>
      </c>
      <c r="AJ65" s="32">
        <v>14</v>
      </c>
      <c r="AK65" s="32">
        <v>18</v>
      </c>
      <c r="AL65" s="32">
        <v>38</v>
      </c>
      <c r="AM65" s="32">
        <v>57</v>
      </c>
      <c r="AN65" s="32">
        <v>100</v>
      </c>
      <c r="AO65" s="32">
        <v>130</v>
      </c>
      <c r="AP65" s="32">
        <v>191</v>
      </c>
      <c r="AQ65" s="32">
        <v>204</v>
      </c>
      <c r="AR65" s="32">
        <v>288</v>
      </c>
      <c r="AS65" s="32">
        <v>380</v>
      </c>
      <c r="AT65" s="32">
        <v>656</v>
      </c>
      <c r="AU65" s="32">
        <v>959</v>
      </c>
      <c r="AV65" s="32">
        <v>1136</v>
      </c>
      <c r="AW65" s="32">
        <v>1219</v>
      </c>
      <c r="AX65" s="32">
        <v>1794</v>
      </c>
      <c r="AY65" s="32">
        <v>2293</v>
      </c>
      <c r="AZ65" s="32">
        <v>2293</v>
      </c>
      <c r="BA65" s="32">
        <v>3681</v>
      </c>
      <c r="BB65" s="32">
        <v>4496</v>
      </c>
      <c r="BC65" s="32">
        <v>4532</v>
      </c>
      <c r="BD65" s="32">
        <v>6683</v>
      </c>
      <c r="BE65" s="32">
        <v>7715</v>
      </c>
      <c r="BF65" s="32">
        <v>9124</v>
      </c>
      <c r="BG65" s="32">
        <v>10970</v>
      </c>
      <c r="BH65" s="32">
        <v>12758</v>
      </c>
      <c r="BI65" s="32">
        <v>14463</v>
      </c>
      <c r="BJ65" s="32">
        <v>16243</v>
      </c>
      <c r="BK65" s="32">
        <v>20123</v>
      </c>
      <c r="BL65" s="32">
        <v>22622</v>
      </c>
      <c r="BM65" s="32">
        <v>25600</v>
      </c>
      <c r="BN65" s="32">
        <v>29551</v>
      </c>
      <c r="BO65" s="32">
        <v>33402</v>
      </c>
      <c r="BP65" s="32">
        <v>38105</v>
      </c>
      <c r="BQ65" s="32">
        <v>40708</v>
      </c>
      <c r="BR65" s="32">
        <v>45170</v>
      </c>
      <c r="BS65" s="32">
        <v>52827</v>
      </c>
      <c r="BT65" s="32">
        <v>57749</v>
      </c>
      <c r="BU65" s="32">
        <v>59929</v>
      </c>
      <c r="BV65" s="32">
        <v>65202</v>
      </c>
      <c r="BW65" s="32">
        <v>69500</v>
      </c>
      <c r="BX65" s="32">
        <v>71412</v>
      </c>
      <c r="BY65" s="32">
        <v>75343</v>
      </c>
      <c r="BZ65" s="32">
        <v>79163</v>
      </c>
      <c r="CA65" s="32">
        <v>83057</v>
      </c>
      <c r="CB65" s="32">
        <v>87366</v>
      </c>
      <c r="CC65" s="32">
        <v>91738</v>
      </c>
      <c r="CD65" s="32">
        <v>94863</v>
      </c>
      <c r="CE65" s="32">
        <v>121712</v>
      </c>
      <c r="CF65" s="32">
        <v>125394</v>
      </c>
      <c r="CG65" s="32">
        <v>131361</v>
      </c>
      <c r="CH65" s="32">
        <v>134582</v>
      </c>
      <c r="CI65" s="32">
        <v>147091</v>
      </c>
      <c r="CJ65" s="32">
        <v>149130</v>
      </c>
      <c r="CK65" s="32">
        <v>149149</v>
      </c>
      <c r="CL65" s="32">
        <v>154097</v>
      </c>
      <c r="CM65" s="32">
        <v>156480</v>
      </c>
    </row>
    <row r="66" spans="1:91" x14ac:dyDescent="0.35">
      <c r="A66" s="31" t="s">
        <v>23</v>
      </c>
      <c r="B66" s="32">
        <v>0</v>
      </c>
      <c r="C66" s="32">
        <v>0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2">
        <v>0</v>
      </c>
      <c r="AM66" s="32">
        <v>0</v>
      </c>
      <c r="AN66" s="32">
        <v>0</v>
      </c>
      <c r="AO66" s="32">
        <v>0</v>
      </c>
      <c r="AP66" s="32">
        <v>0</v>
      </c>
      <c r="AQ66" s="32">
        <v>0</v>
      </c>
      <c r="AR66" s="32">
        <v>0</v>
      </c>
      <c r="AS66" s="32">
        <v>0</v>
      </c>
      <c r="AT66" s="32">
        <v>0</v>
      </c>
      <c r="AU66" s="32">
        <v>0</v>
      </c>
      <c r="AV66" s="32">
        <v>0</v>
      </c>
      <c r="AW66" s="32">
        <v>0</v>
      </c>
      <c r="AX66" s="32">
        <v>0</v>
      </c>
      <c r="AY66" s="32">
        <v>0</v>
      </c>
      <c r="AZ66" s="32">
        <v>0</v>
      </c>
      <c r="BA66" s="32">
        <v>0</v>
      </c>
      <c r="BB66" s="32">
        <v>1</v>
      </c>
      <c r="BC66" s="32">
        <v>1</v>
      </c>
      <c r="BD66" s="32">
        <v>1</v>
      </c>
      <c r="BE66" s="32">
        <v>1</v>
      </c>
      <c r="BF66" s="32">
        <v>1</v>
      </c>
      <c r="BG66" s="32">
        <v>1</v>
      </c>
      <c r="BH66" s="32">
        <v>3</v>
      </c>
      <c r="BI66" s="32">
        <v>4</v>
      </c>
      <c r="BJ66" s="32">
        <v>5</v>
      </c>
      <c r="BK66" s="32">
        <v>5</v>
      </c>
      <c r="BL66" s="32">
        <v>6</v>
      </c>
      <c r="BM66" s="32">
        <v>6</v>
      </c>
      <c r="BN66" s="32">
        <v>7</v>
      </c>
      <c r="BO66" s="32">
        <v>7</v>
      </c>
      <c r="BP66" s="32">
        <v>7</v>
      </c>
      <c r="BQ66" s="32">
        <v>7</v>
      </c>
      <c r="BR66" s="32">
        <v>7</v>
      </c>
      <c r="BS66" s="32">
        <v>16</v>
      </c>
      <c r="BT66" s="32">
        <v>18</v>
      </c>
      <c r="BU66" s="32">
        <v>21</v>
      </c>
      <c r="BV66" s="32">
        <v>21</v>
      </c>
      <c r="BW66" s="32">
        <v>21</v>
      </c>
      <c r="BX66" s="32">
        <v>21</v>
      </c>
      <c r="BY66" s="32">
        <v>24</v>
      </c>
      <c r="BZ66" s="32">
        <v>30</v>
      </c>
      <c r="CA66" s="32">
        <v>34</v>
      </c>
      <c r="CB66" s="32">
        <v>44</v>
      </c>
      <c r="CC66" s="32">
        <v>44</v>
      </c>
      <c r="CD66" s="32">
        <v>46</v>
      </c>
      <c r="CE66" s="32">
        <v>49</v>
      </c>
      <c r="CF66" s="32">
        <v>57</v>
      </c>
      <c r="CG66" s="32">
        <v>57</v>
      </c>
      <c r="CH66" s="32">
        <v>80</v>
      </c>
      <c r="CI66" s="32">
        <v>80</v>
      </c>
      <c r="CJ66" s="32">
        <v>108</v>
      </c>
      <c r="CK66" s="32">
        <v>108</v>
      </c>
      <c r="CL66" s="32">
        <v>109</v>
      </c>
      <c r="CM66" s="32">
        <v>120</v>
      </c>
    </row>
    <row r="67" spans="1:91" x14ac:dyDescent="0.35">
      <c r="A67" s="31" t="s">
        <v>206</v>
      </c>
      <c r="B67" s="32">
        <v>0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0</v>
      </c>
      <c r="AC67" s="32">
        <v>0</v>
      </c>
      <c r="AD67" s="32">
        <v>0</v>
      </c>
      <c r="AE67" s="32">
        <v>0</v>
      </c>
      <c r="AF67" s="32">
        <v>0</v>
      </c>
      <c r="AG67" s="32">
        <v>0</v>
      </c>
      <c r="AH67" s="32">
        <v>0</v>
      </c>
      <c r="AI67" s="32">
        <v>0</v>
      </c>
      <c r="AJ67" s="32">
        <v>0</v>
      </c>
      <c r="AK67" s="32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32">
        <v>0</v>
      </c>
      <c r="AR67" s="32">
        <v>0</v>
      </c>
      <c r="AS67" s="32">
        <v>0</v>
      </c>
      <c r="AT67" s="32">
        <v>0</v>
      </c>
      <c r="AU67" s="32">
        <v>0</v>
      </c>
      <c r="AV67" s="32">
        <v>0</v>
      </c>
      <c r="AW67" s="32">
        <v>0</v>
      </c>
      <c r="AX67" s="32">
        <v>0</v>
      </c>
      <c r="AY67" s="32">
        <v>0</v>
      </c>
      <c r="AZ67" s="32">
        <v>0</v>
      </c>
      <c r="BA67" s="32">
        <v>0</v>
      </c>
      <c r="BB67" s="32">
        <v>0</v>
      </c>
      <c r="BC67" s="32">
        <v>0</v>
      </c>
      <c r="BD67" s="32">
        <v>0</v>
      </c>
      <c r="BE67" s="32">
        <v>1</v>
      </c>
      <c r="BF67" s="32">
        <v>1</v>
      </c>
      <c r="BG67" s="32">
        <v>1</v>
      </c>
      <c r="BH67" s="32">
        <v>1</v>
      </c>
      <c r="BI67" s="32">
        <v>1</v>
      </c>
      <c r="BJ67" s="32">
        <v>1</v>
      </c>
      <c r="BK67" s="32">
        <v>2</v>
      </c>
      <c r="BL67" s="32">
        <v>3</v>
      </c>
      <c r="BM67" s="32">
        <v>3</v>
      </c>
      <c r="BN67" s="32">
        <v>3</v>
      </c>
      <c r="BO67" s="32">
        <v>3</v>
      </c>
      <c r="BP67" s="32">
        <v>3</v>
      </c>
      <c r="BQ67" s="32">
        <v>4</v>
      </c>
      <c r="BR67" s="32">
        <v>4</v>
      </c>
      <c r="BS67" s="32">
        <v>4</v>
      </c>
      <c r="BT67" s="32">
        <v>4</v>
      </c>
      <c r="BU67" s="32">
        <v>4</v>
      </c>
      <c r="BV67" s="32">
        <v>4</v>
      </c>
      <c r="BW67" s="32">
        <v>4</v>
      </c>
      <c r="BX67" s="32">
        <v>4</v>
      </c>
      <c r="BY67" s="32">
        <v>4</v>
      </c>
      <c r="BZ67" s="32">
        <v>4</v>
      </c>
      <c r="CA67" s="32">
        <v>4</v>
      </c>
      <c r="CB67" s="32">
        <v>4</v>
      </c>
      <c r="CC67" s="32">
        <v>4</v>
      </c>
      <c r="CD67" s="32">
        <v>9</v>
      </c>
      <c r="CE67" s="32">
        <v>9</v>
      </c>
      <c r="CF67" s="32">
        <v>9</v>
      </c>
      <c r="CG67" s="32">
        <v>9</v>
      </c>
      <c r="CH67" s="32">
        <v>9</v>
      </c>
      <c r="CI67" s="32">
        <v>9</v>
      </c>
      <c r="CJ67" s="32">
        <v>9</v>
      </c>
      <c r="CK67" s="32">
        <v>9</v>
      </c>
      <c r="CL67" s="32">
        <v>10</v>
      </c>
      <c r="CM67" s="32">
        <v>10</v>
      </c>
    </row>
    <row r="68" spans="1:91" x14ac:dyDescent="0.35">
      <c r="A68" s="31" t="s">
        <v>147</v>
      </c>
      <c r="B68" s="32">
        <v>0</v>
      </c>
      <c r="C68" s="32">
        <v>0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2">
        <v>0</v>
      </c>
      <c r="U68" s="32">
        <v>0</v>
      </c>
      <c r="V68" s="32">
        <v>0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1</v>
      </c>
      <c r="AL68" s="32">
        <v>1</v>
      </c>
      <c r="AM68" s="32">
        <v>1</v>
      </c>
      <c r="AN68" s="32">
        <v>1</v>
      </c>
      <c r="AO68" s="32">
        <v>3</v>
      </c>
      <c r="AP68" s="32">
        <v>3</v>
      </c>
      <c r="AQ68" s="32">
        <v>3</v>
      </c>
      <c r="AR68" s="32">
        <v>3</v>
      </c>
      <c r="AS68" s="32">
        <v>4</v>
      </c>
      <c r="AT68" s="32">
        <v>4</v>
      </c>
      <c r="AU68" s="32">
        <v>4</v>
      </c>
      <c r="AV68" s="32">
        <v>13</v>
      </c>
      <c r="AW68" s="32">
        <v>15</v>
      </c>
      <c r="AX68" s="32">
        <v>15</v>
      </c>
      <c r="AY68" s="32">
        <v>24</v>
      </c>
      <c r="AZ68" s="32">
        <v>24</v>
      </c>
      <c r="BA68" s="32">
        <v>25</v>
      </c>
      <c r="BB68" s="32">
        <v>30</v>
      </c>
      <c r="BC68" s="32">
        <v>33</v>
      </c>
      <c r="BD68" s="32">
        <v>33</v>
      </c>
      <c r="BE68" s="32">
        <v>34</v>
      </c>
      <c r="BF68" s="32">
        <v>38</v>
      </c>
      <c r="BG68" s="32">
        <v>40</v>
      </c>
      <c r="BH68" s="32">
        <v>43</v>
      </c>
      <c r="BI68" s="32">
        <v>49</v>
      </c>
      <c r="BJ68" s="32">
        <v>54</v>
      </c>
      <c r="BK68" s="32">
        <v>61</v>
      </c>
      <c r="BL68" s="32">
        <v>70</v>
      </c>
      <c r="BM68" s="32">
        <v>75</v>
      </c>
      <c r="BN68" s="32">
        <v>79</v>
      </c>
      <c r="BO68" s="32">
        <v>83</v>
      </c>
      <c r="BP68" s="32">
        <v>90</v>
      </c>
      <c r="BQ68" s="32">
        <v>91</v>
      </c>
      <c r="BR68" s="32">
        <v>103</v>
      </c>
      <c r="BS68" s="32">
        <v>110</v>
      </c>
      <c r="BT68" s="32">
        <v>117</v>
      </c>
      <c r="BU68" s="32">
        <v>134</v>
      </c>
      <c r="BV68" s="32">
        <v>155</v>
      </c>
      <c r="BW68" s="32">
        <v>162</v>
      </c>
      <c r="BX68" s="32">
        <v>174</v>
      </c>
      <c r="BY68" s="32">
        <v>188</v>
      </c>
      <c r="BZ68" s="32">
        <v>196</v>
      </c>
      <c r="CA68" s="32">
        <v>211</v>
      </c>
      <c r="CB68" s="32">
        <v>218</v>
      </c>
      <c r="CC68" s="32">
        <v>234</v>
      </c>
      <c r="CD68" s="32">
        <v>242</v>
      </c>
      <c r="CE68" s="32">
        <v>257</v>
      </c>
      <c r="CF68" s="32">
        <v>272</v>
      </c>
      <c r="CG68" s="32">
        <v>300</v>
      </c>
      <c r="CH68" s="32">
        <v>306</v>
      </c>
      <c r="CI68" s="32">
        <v>348</v>
      </c>
      <c r="CJ68" s="32">
        <v>370</v>
      </c>
      <c r="CK68" s="32">
        <v>388</v>
      </c>
      <c r="CL68" s="32">
        <v>394</v>
      </c>
      <c r="CM68" s="32">
        <v>402</v>
      </c>
    </row>
    <row r="69" spans="1:91" x14ac:dyDescent="0.35">
      <c r="A69" s="31" t="s">
        <v>117</v>
      </c>
      <c r="B69" s="32">
        <v>0</v>
      </c>
      <c r="C69" s="32">
        <v>0</v>
      </c>
      <c r="D69" s="32">
        <v>0</v>
      </c>
      <c r="E69" s="32">
        <v>0</v>
      </c>
      <c r="F69" s="32">
        <v>0</v>
      </c>
      <c r="G69" s="32">
        <v>1</v>
      </c>
      <c r="H69" s="32">
        <v>4</v>
      </c>
      <c r="I69" s="32">
        <v>4</v>
      </c>
      <c r="J69" s="32">
        <v>4</v>
      </c>
      <c r="K69" s="32">
        <v>5</v>
      </c>
      <c r="L69" s="32">
        <v>8</v>
      </c>
      <c r="M69" s="32">
        <v>10</v>
      </c>
      <c r="N69" s="32">
        <v>12</v>
      </c>
      <c r="O69" s="32">
        <v>12</v>
      </c>
      <c r="P69" s="32">
        <v>12</v>
      </c>
      <c r="Q69" s="32">
        <v>12</v>
      </c>
      <c r="R69" s="32">
        <v>13</v>
      </c>
      <c r="S69" s="32">
        <v>13</v>
      </c>
      <c r="T69" s="32">
        <v>14</v>
      </c>
      <c r="U69" s="32">
        <v>14</v>
      </c>
      <c r="V69" s="32">
        <v>16</v>
      </c>
      <c r="W69" s="32">
        <v>16</v>
      </c>
      <c r="X69" s="32">
        <v>16</v>
      </c>
      <c r="Y69" s="32">
        <v>16</v>
      </c>
      <c r="Z69" s="32">
        <v>16</v>
      </c>
      <c r="AA69" s="32">
        <v>16</v>
      </c>
      <c r="AB69" s="32">
        <v>16</v>
      </c>
      <c r="AC69" s="32">
        <v>16</v>
      </c>
      <c r="AD69" s="32">
        <v>16</v>
      </c>
      <c r="AE69" s="32">
        <v>16</v>
      </c>
      <c r="AF69" s="32">
        <v>16</v>
      </c>
      <c r="AG69" s="32">
        <v>16</v>
      </c>
      <c r="AH69" s="32">
        <v>16</v>
      </c>
      <c r="AI69" s="32">
        <v>16</v>
      </c>
      <c r="AJ69" s="32">
        <v>17</v>
      </c>
      <c r="AK69" s="32">
        <v>27</v>
      </c>
      <c r="AL69" s="32">
        <v>46</v>
      </c>
      <c r="AM69" s="32">
        <v>48</v>
      </c>
      <c r="AN69" s="32">
        <v>79</v>
      </c>
      <c r="AO69" s="32">
        <v>130</v>
      </c>
      <c r="AP69" s="32">
        <v>159</v>
      </c>
      <c r="AQ69" s="32">
        <v>196</v>
      </c>
      <c r="AR69" s="32">
        <v>262</v>
      </c>
      <c r="AS69" s="32">
        <v>482</v>
      </c>
      <c r="AT69" s="32">
        <v>670</v>
      </c>
      <c r="AU69" s="32">
        <v>799</v>
      </c>
      <c r="AV69" s="32">
        <v>1040</v>
      </c>
      <c r="AW69" s="32">
        <v>1176</v>
      </c>
      <c r="AX69" s="32">
        <v>1457</v>
      </c>
      <c r="AY69" s="32">
        <v>1908</v>
      </c>
      <c r="AZ69" s="32">
        <v>2078</v>
      </c>
      <c r="BA69" s="32">
        <v>3675</v>
      </c>
      <c r="BB69" s="32">
        <v>4585</v>
      </c>
      <c r="BC69" s="32">
        <v>5795</v>
      </c>
      <c r="BD69" s="32">
        <v>7272</v>
      </c>
      <c r="BE69" s="32">
        <v>9257</v>
      </c>
      <c r="BF69" s="32">
        <v>12327</v>
      </c>
      <c r="BG69" s="32">
        <v>15320</v>
      </c>
      <c r="BH69" s="32">
        <v>19848</v>
      </c>
      <c r="BI69" s="32">
        <v>22213</v>
      </c>
      <c r="BJ69" s="32">
        <v>24873</v>
      </c>
      <c r="BK69" s="32">
        <v>29056</v>
      </c>
      <c r="BL69" s="32">
        <v>32986</v>
      </c>
      <c r="BM69" s="32">
        <v>37323</v>
      </c>
      <c r="BN69" s="32">
        <v>43938</v>
      </c>
      <c r="BO69" s="32">
        <v>50871</v>
      </c>
      <c r="BP69" s="32">
        <v>57695</v>
      </c>
      <c r="BQ69" s="32">
        <v>62095</v>
      </c>
      <c r="BR69" s="32">
        <v>66885</v>
      </c>
      <c r="BS69" s="32">
        <v>71808</v>
      </c>
      <c r="BT69" s="32">
        <v>77872</v>
      </c>
      <c r="BU69" s="32">
        <v>84794</v>
      </c>
      <c r="BV69" s="32">
        <v>91159</v>
      </c>
      <c r="BW69" s="32">
        <v>96092</v>
      </c>
      <c r="BX69" s="32">
        <v>100123</v>
      </c>
      <c r="BY69" s="32">
        <v>103374</v>
      </c>
      <c r="BZ69" s="32">
        <v>107663</v>
      </c>
      <c r="CA69" s="32">
        <v>113296</v>
      </c>
      <c r="CB69" s="32">
        <v>118181</v>
      </c>
      <c r="CC69" s="32">
        <v>122171</v>
      </c>
      <c r="CD69" s="32">
        <v>124908</v>
      </c>
      <c r="CE69" s="32">
        <v>127854</v>
      </c>
      <c r="CF69" s="32">
        <v>130072</v>
      </c>
      <c r="CG69" s="32">
        <v>131359</v>
      </c>
      <c r="CH69" s="32">
        <v>134753</v>
      </c>
      <c r="CI69" s="32">
        <v>137698</v>
      </c>
      <c r="CJ69" s="32">
        <v>141397</v>
      </c>
      <c r="CK69" s="32">
        <v>143342</v>
      </c>
      <c r="CL69" s="32">
        <v>145184</v>
      </c>
      <c r="CM69" s="32">
        <v>147065</v>
      </c>
    </row>
    <row r="70" spans="1:91" x14ac:dyDescent="0.35">
      <c r="A70" s="31" t="s">
        <v>7</v>
      </c>
      <c r="B70" s="32">
        <v>0</v>
      </c>
      <c r="C70" s="32">
        <v>0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2">
        <v>0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0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  <c r="AN70" s="32">
        <v>0</v>
      </c>
      <c r="AO70" s="32">
        <v>0</v>
      </c>
      <c r="AP70" s="32">
        <v>0</v>
      </c>
      <c r="AQ70" s="32">
        <v>0</v>
      </c>
      <c r="AR70" s="32">
        <v>0</v>
      </c>
      <c r="AS70" s="32">
        <v>0</v>
      </c>
      <c r="AT70" s="32">
        <v>0</v>
      </c>
      <c r="AU70" s="32">
        <v>0</v>
      </c>
      <c r="AV70" s="32">
        <v>0</v>
      </c>
      <c r="AW70" s="32">
        <v>0</v>
      </c>
      <c r="AX70" s="32">
        <v>0</v>
      </c>
      <c r="AY70" s="32">
        <v>0</v>
      </c>
      <c r="AZ70" s="32">
        <v>0</v>
      </c>
      <c r="BA70" s="32">
        <v>0</v>
      </c>
      <c r="BB70" s="32">
        <v>3</v>
      </c>
      <c r="BC70" s="32">
        <v>6</v>
      </c>
      <c r="BD70" s="32">
        <v>6</v>
      </c>
      <c r="BE70" s="32">
        <v>7</v>
      </c>
      <c r="BF70" s="32">
        <v>7</v>
      </c>
      <c r="BG70" s="32">
        <v>11</v>
      </c>
      <c r="BH70" s="32">
        <v>16</v>
      </c>
      <c r="BI70" s="32">
        <v>19</v>
      </c>
      <c r="BJ70" s="32">
        <v>23</v>
      </c>
      <c r="BK70" s="32">
        <v>27</v>
      </c>
      <c r="BL70" s="32">
        <v>53</v>
      </c>
      <c r="BM70" s="32">
        <v>93</v>
      </c>
      <c r="BN70" s="32">
        <v>132</v>
      </c>
      <c r="BO70" s="32">
        <v>137</v>
      </c>
      <c r="BP70" s="32">
        <v>141</v>
      </c>
      <c r="BQ70" s="32">
        <v>152</v>
      </c>
      <c r="BR70" s="32">
        <v>152</v>
      </c>
      <c r="BS70" s="32">
        <v>161</v>
      </c>
      <c r="BT70" s="32">
        <v>195</v>
      </c>
      <c r="BU70" s="32">
        <v>204</v>
      </c>
      <c r="BV70" s="32">
        <v>205</v>
      </c>
      <c r="BW70" s="32">
        <v>205</v>
      </c>
      <c r="BX70" s="32">
        <v>214</v>
      </c>
      <c r="BY70" s="32">
        <v>214</v>
      </c>
      <c r="BZ70" s="32">
        <v>287</v>
      </c>
      <c r="CA70" s="32">
        <v>313</v>
      </c>
      <c r="CB70" s="32">
        <v>378</v>
      </c>
      <c r="CC70" s="32">
        <v>378</v>
      </c>
      <c r="CD70" s="32">
        <v>408</v>
      </c>
      <c r="CE70" s="32">
        <v>566</v>
      </c>
      <c r="CF70" s="32">
        <v>566</v>
      </c>
      <c r="CG70" s="32">
        <v>636</v>
      </c>
      <c r="CH70" s="32">
        <v>636</v>
      </c>
      <c r="CI70" s="32">
        <v>641</v>
      </c>
      <c r="CJ70" s="32">
        <v>641</v>
      </c>
      <c r="CK70" s="32">
        <v>834</v>
      </c>
      <c r="CL70" s="32">
        <v>1042</v>
      </c>
      <c r="CM70" s="32">
        <v>1042</v>
      </c>
    </row>
    <row r="71" spans="1:91" x14ac:dyDescent="0.35">
      <c r="A71" s="31" t="s">
        <v>126</v>
      </c>
      <c r="B71" s="32">
        <v>0</v>
      </c>
      <c r="C71" s="32">
        <v>0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</v>
      </c>
      <c r="S71" s="32">
        <v>0</v>
      </c>
      <c r="T71" s="32">
        <v>0</v>
      </c>
      <c r="U71" s="32">
        <v>0</v>
      </c>
      <c r="V71" s="32">
        <v>0</v>
      </c>
      <c r="W71" s="32">
        <v>0</v>
      </c>
      <c r="X71" s="32">
        <v>0</v>
      </c>
      <c r="Y71" s="32">
        <v>0</v>
      </c>
      <c r="Z71" s="32">
        <v>0</v>
      </c>
      <c r="AA71" s="32">
        <v>0</v>
      </c>
      <c r="AB71" s="32">
        <v>0</v>
      </c>
      <c r="AC71" s="32">
        <v>0</v>
      </c>
      <c r="AD71" s="32">
        <v>0</v>
      </c>
      <c r="AE71" s="32">
        <v>0</v>
      </c>
      <c r="AF71" s="32">
        <v>0</v>
      </c>
      <c r="AG71" s="32">
        <v>0</v>
      </c>
      <c r="AH71" s="32">
        <v>0</v>
      </c>
      <c r="AI71" s="32">
        <v>0</v>
      </c>
      <c r="AJ71" s="32">
        <v>0</v>
      </c>
      <c r="AK71" s="32">
        <v>1</v>
      </c>
      <c r="AL71" s="32">
        <v>3</v>
      </c>
      <c r="AM71" s="32">
        <v>4</v>
      </c>
      <c r="AN71" s="32">
        <v>4</v>
      </c>
      <c r="AO71" s="32">
        <v>7</v>
      </c>
      <c r="AP71" s="32">
        <v>7</v>
      </c>
      <c r="AQ71" s="32">
        <v>7</v>
      </c>
      <c r="AR71" s="32">
        <v>9</v>
      </c>
      <c r="AS71" s="32">
        <v>31</v>
      </c>
      <c r="AT71" s="32">
        <v>45</v>
      </c>
      <c r="AU71" s="32">
        <v>46</v>
      </c>
      <c r="AV71" s="32">
        <v>73</v>
      </c>
      <c r="AW71" s="32">
        <v>73</v>
      </c>
      <c r="AX71" s="32">
        <v>89</v>
      </c>
      <c r="AY71" s="32">
        <v>99</v>
      </c>
      <c r="AZ71" s="32">
        <v>99</v>
      </c>
      <c r="BA71" s="32">
        <v>190</v>
      </c>
      <c r="BB71" s="32">
        <v>228</v>
      </c>
      <c r="BC71" s="32">
        <v>331</v>
      </c>
      <c r="BD71" s="32">
        <v>331</v>
      </c>
      <c r="BE71" s="32">
        <v>387</v>
      </c>
      <c r="BF71" s="32">
        <v>418</v>
      </c>
      <c r="BG71" s="32">
        <v>418</v>
      </c>
      <c r="BH71" s="32">
        <v>495</v>
      </c>
      <c r="BI71" s="32">
        <v>530</v>
      </c>
      <c r="BJ71" s="32">
        <v>624</v>
      </c>
      <c r="BK71" s="32">
        <v>695</v>
      </c>
      <c r="BL71" s="32">
        <v>743</v>
      </c>
      <c r="BM71" s="32">
        <v>821</v>
      </c>
      <c r="BN71" s="32">
        <v>892</v>
      </c>
      <c r="BO71" s="32">
        <v>966</v>
      </c>
      <c r="BP71" s="32">
        <v>1061</v>
      </c>
      <c r="BQ71" s="32">
        <v>1156</v>
      </c>
      <c r="BR71" s="32">
        <v>1212</v>
      </c>
      <c r="BS71" s="32">
        <v>1314</v>
      </c>
      <c r="BT71" s="32">
        <v>1415</v>
      </c>
      <c r="BU71" s="32">
        <v>1544</v>
      </c>
      <c r="BV71" s="32">
        <v>1613</v>
      </c>
      <c r="BW71" s="32">
        <v>1673</v>
      </c>
      <c r="BX71" s="32">
        <v>1735</v>
      </c>
      <c r="BY71" s="32">
        <v>1755</v>
      </c>
      <c r="BZ71" s="32">
        <v>1832</v>
      </c>
      <c r="CA71" s="32">
        <v>1884</v>
      </c>
      <c r="CB71" s="32">
        <v>1955</v>
      </c>
      <c r="CC71" s="32">
        <v>2011</v>
      </c>
      <c r="CD71" s="32">
        <v>2081</v>
      </c>
      <c r="CE71" s="32">
        <v>2114</v>
      </c>
      <c r="CF71" s="32">
        <v>2145</v>
      </c>
      <c r="CG71" s="32">
        <v>2170</v>
      </c>
      <c r="CH71" s="32">
        <v>2192</v>
      </c>
      <c r="CI71" s="32">
        <v>2207</v>
      </c>
      <c r="CJ71" s="32">
        <v>2224</v>
      </c>
      <c r="CK71" s="32">
        <v>2235</v>
      </c>
      <c r="CL71" s="32">
        <v>2235</v>
      </c>
      <c r="CM71" s="32">
        <v>2245</v>
      </c>
    </row>
    <row r="72" spans="1:91" x14ac:dyDescent="0.35">
      <c r="A72" s="31" t="s">
        <v>223</v>
      </c>
      <c r="B72" s="32">
        <v>0</v>
      </c>
      <c r="C72" s="32">
        <v>0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2">
        <v>0</v>
      </c>
      <c r="T72" s="32">
        <v>0</v>
      </c>
      <c r="U72" s="32">
        <v>0</v>
      </c>
      <c r="V72" s="32">
        <v>0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0</v>
      </c>
      <c r="AE72" s="32">
        <v>0</v>
      </c>
      <c r="AF72" s="32">
        <v>0</v>
      </c>
      <c r="AG72" s="32">
        <v>0</v>
      </c>
      <c r="AH72" s="32">
        <v>0</v>
      </c>
      <c r="AI72" s="32">
        <v>0</v>
      </c>
      <c r="AJ72" s="32">
        <v>0</v>
      </c>
      <c r="AK72" s="32">
        <v>0</v>
      </c>
      <c r="AL72" s="32">
        <v>0</v>
      </c>
      <c r="AM72" s="32">
        <v>0</v>
      </c>
      <c r="AN72" s="32">
        <v>0</v>
      </c>
      <c r="AO72" s="32">
        <v>0</v>
      </c>
      <c r="AP72" s="32">
        <v>0</v>
      </c>
      <c r="AQ72" s="32">
        <v>0</v>
      </c>
      <c r="AR72" s="32">
        <v>0</v>
      </c>
      <c r="AS72" s="32">
        <v>0</v>
      </c>
      <c r="AT72" s="32">
        <v>0</v>
      </c>
      <c r="AU72" s="32">
        <v>0</v>
      </c>
      <c r="AV72" s="32">
        <v>0</v>
      </c>
      <c r="AW72" s="32">
        <v>0</v>
      </c>
      <c r="AX72" s="32">
        <v>0</v>
      </c>
      <c r="AY72" s="32">
        <v>0</v>
      </c>
      <c r="AZ72" s="32">
        <v>0</v>
      </c>
      <c r="BA72" s="32">
        <v>0</v>
      </c>
      <c r="BB72" s="32">
        <v>0</v>
      </c>
      <c r="BC72" s="32">
        <v>0</v>
      </c>
      <c r="BD72" s="32">
        <v>0</v>
      </c>
      <c r="BE72" s="32">
        <v>0</v>
      </c>
      <c r="BF72" s="32">
        <v>0</v>
      </c>
      <c r="BG72" s="32">
        <v>0</v>
      </c>
      <c r="BH72" s="32">
        <v>0</v>
      </c>
      <c r="BI72" s="32">
        <v>0</v>
      </c>
      <c r="BJ72" s="32">
        <v>1</v>
      </c>
      <c r="BK72" s="32">
        <v>1</v>
      </c>
      <c r="BL72" s="32">
        <v>1</v>
      </c>
      <c r="BM72" s="32">
        <v>1</v>
      </c>
      <c r="BN72" s="32">
        <v>7</v>
      </c>
      <c r="BO72" s="32">
        <v>7</v>
      </c>
      <c r="BP72" s="32">
        <v>7</v>
      </c>
      <c r="BQ72" s="32">
        <v>9</v>
      </c>
      <c r="BR72" s="32">
        <v>9</v>
      </c>
      <c r="BS72" s="32">
        <v>9</v>
      </c>
      <c r="BT72" s="32">
        <v>9</v>
      </c>
      <c r="BU72" s="32">
        <v>10</v>
      </c>
      <c r="BV72" s="32">
        <v>12</v>
      </c>
      <c r="BW72" s="32">
        <v>12</v>
      </c>
      <c r="BX72" s="32">
        <v>12</v>
      </c>
      <c r="BY72" s="32">
        <v>12</v>
      </c>
      <c r="BZ72" s="32">
        <v>12</v>
      </c>
      <c r="CA72" s="32">
        <v>12</v>
      </c>
      <c r="CB72" s="32">
        <v>12</v>
      </c>
      <c r="CC72" s="32">
        <v>14</v>
      </c>
      <c r="CD72" s="32">
        <v>14</v>
      </c>
      <c r="CE72" s="32">
        <v>14</v>
      </c>
      <c r="CF72" s="32">
        <v>14</v>
      </c>
      <c r="CG72" s="32">
        <v>14</v>
      </c>
      <c r="CH72" s="32">
        <v>14</v>
      </c>
      <c r="CI72" s="32">
        <v>14</v>
      </c>
      <c r="CJ72" s="32">
        <v>14</v>
      </c>
      <c r="CK72" s="32">
        <v>14</v>
      </c>
      <c r="CL72" s="32">
        <v>14</v>
      </c>
      <c r="CM72" s="32">
        <v>14</v>
      </c>
    </row>
    <row r="73" spans="1:91" x14ac:dyDescent="0.35">
      <c r="A73" s="31" t="s">
        <v>172</v>
      </c>
      <c r="B73" s="32">
        <v>0</v>
      </c>
      <c r="C73" s="32">
        <v>0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0</v>
      </c>
      <c r="S73" s="32">
        <v>0</v>
      </c>
      <c r="T73" s="32">
        <v>0</v>
      </c>
      <c r="U73" s="32">
        <v>0</v>
      </c>
      <c r="V73" s="32">
        <v>0</v>
      </c>
      <c r="W73" s="32">
        <v>0</v>
      </c>
      <c r="X73" s="32">
        <v>0</v>
      </c>
      <c r="Y73" s="32">
        <v>0</v>
      </c>
      <c r="Z73" s="32">
        <v>0</v>
      </c>
      <c r="AA73" s="32">
        <v>0</v>
      </c>
      <c r="AB73" s="32">
        <v>0</v>
      </c>
      <c r="AC73" s="32">
        <v>0</v>
      </c>
      <c r="AD73" s="32">
        <v>0</v>
      </c>
      <c r="AE73" s="32">
        <v>0</v>
      </c>
      <c r="AF73" s="32">
        <v>0</v>
      </c>
      <c r="AG73" s="32">
        <v>0</v>
      </c>
      <c r="AH73" s="32">
        <v>0</v>
      </c>
      <c r="AI73" s="32">
        <v>0</v>
      </c>
      <c r="AJ73" s="32">
        <v>0</v>
      </c>
      <c r="AK73" s="32">
        <v>0</v>
      </c>
      <c r="AL73" s="32">
        <v>0</v>
      </c>
      <c r="AM73" s="32">
        <v>0</v>
      </c>
      <c r="AN73" s="32">
        <v>0</v>
      </c>
      <c r="AO73" s="32">
        <v>0</v>
      </c>
      <c r="AP73" s="32">
        <v>0</v>
      </c>
      <c r="AQ73" s="32">
        <v>0</v>
      </c>
      <c r="AR73" s="32">
        <v>0</v>
      </c>
      <c r="AS73" s="32">
        <v>0</v>
      </c>
      <c r="AT73" s="32">
        <v>0</v>
      </c>
      <c r="AU73" s="32">
        <v>0</v>
      </c>
      <c r="AV73" s="32">
        <v>0</v>
      </c>
      <c r="AW73" s="32">
        <v>0</v>
      </c>
      <c r="AX73" s="32">
        <v>0</v>
      </c>
      <c r="AY73" s="32">
        <v>0</v>
      </c>
      <c r="AZ73" s="32">
        <v>0</v>
      </c>
      <c r="BA73" s="32">
        <v>0</v>
      </c>
      <c r="BB73" s="32">
        <v>1</v>
      </c>
      <c r="BC73" s="32">
        <v>1</v>
      </c>
      <c r="BD73" s="32">
        <v>2</v>
      </c>
      <c r="BE73" s="32">
        <v>6</v>
      </c>
      <c r="BF73" s="32">
        <v>6</v>
      </c>
      <c r="BG73" s="32">
        <v>9</v>
      </c>
      <c r="BH73" s="32">
        <v>12</v>
      </c>
      <c r="BI73" s="32">
        <v>17</v>
      </c>
      <c r="BJ73" s="32">
        <v>19</v>
      </c>
      <c r="BK73" s="32">
        <v>20</v>
      </c>
      <c r="BL73" s="32">
        <v>21</v>
      </c>
      <c r="BM73" s="32">
        <v>24</v>
      </c>
      <c r="BN73" s="32">
        <v>25</v>
      </c>
      <c r="BO73" s="32">
        <v>28</v>
      </c>
      <c r="BP73" s="32">
        <v>34</v>
      </c>
      <c r="BQ73" s="32">
        <v>34</v>
      </c>
      <c r="BR73" s="32">
        <v>36</v>
      </c>
      <c r="BS73" s="32">
        <v>38</v>
      </c>
      <c r="BT73" s="32">
        <v>39</v>
      </c>
      <c r="BU73" s="32">
        <v>47</v>
      </c>
      <c r="BV73" s="32">
        <v>50</v>
      </c>
      <c r="BW73" s="32">
        <v>61</v>
      </c>
      <c r="BX73" s="32">
        <v>61</v>
      </c>
      <c r="BY73" s="32">
        <v>70</v>
      </c>
      <c r="BZ73" s="32">
        <v>77</v>
      </c>
      <c r="CA73" s="32">
        <v>87</v>
      </c>
      <c r="CB73" s="32">
        <v>95</v>
      </c>
      <c r="CC73" s="32">
        <v>126</v>
      </c>
      <c r="CD73" s="32">
        <v>137</v>
      </c>
      <c r="CE73" s="32">
        <v>155</v>
      </c>
      <c r="CF73" s="32">
        <v>156</v>
      </c>
      <c r="CG73" s="32">
        <v>167</v>
      </c>
      <c r="CH73" s="32">
        <v>180</v>
      </c>
      <c r="CI73" s="32">
        <v>196</v>
      </c>
      <c r="CJ73" s="32">
        <v>214</v>
      </c>
      <c r="CK73" s="32">
        <v>235</v>
      </c>
      <c r="CL73" s="32">
        <v>257</v>
      </c>
      <c r="CM73" s="32">
        <v>289</v>
      </c>
    </row>
    <row r="74" spans="1:91" x14ac:dyDescent="0.35">
      <c r="A74" s="31" t="s">
        <v>192</v>
      </c>
      <c r="B74" s="32">
        <v>0</v>
      </c>
      <c r="C74" s="32">
        <v>0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  <c r="AN74" s="32">
        <v>0</v>
      </c>
      <c r="AO74" s="32">
        <v>0</v>
      </c>
      <c r="AP74" s="32">
        <v>0</v>
      </c>
      <c r="AQ74" s="32">
        <v>0</v>
      </c>
      <c r="AR74" s="32">
        <v>0</v>
      </c>
      <c r="AS74" s="32">
        <v>0</v>
      </c>
      <c r="AT74" s="32">
        <v>0</v>
      </c>
      <c r="AU74" s="32">
        <v>0</v>
      </c>
      <c r="AV74" s="32">
        <v>0</v>
      </c>
      <c r="AW74" s="32">
        <v>0</v>
      </c>
      <c r="AX74" s="32">
        <v>0</v>
      </c>
      <c r="AY74" s="32">
        <v>0</v>
      </c>
      <c r="AZ74" s="32">
        <v>0</v>
      </c>
      <c r="BA74" s="32">
        <v>1</v>
      </c>
      <c r="BB74" s="32">
        <v>1</v>
      </c>
      <c r="BC74" s="32">
        <v>1</v>
      </c>
      <c r="BD74" s="32">
        <v>1</v>
      </c>
      <c r="BE74" s="32">
        <v>1</v>
      </c>
      <c r="BF74" s="32">
        <v>1</v>
      </c>
      <c r="BG74" s="32">
        <v>1</v>
      </c>
      <c r="BH74" s="32">
        <v>1</v>
      </c>
      <c r="BI74" s="32">
        <v>2</v>
      </c>
      <c r="BJ74" s="32">
        <v>2</v>
      </c>
      <c r="BK74" s="32">
        <v>4</v>
      </c>
      <c r="BL74" s="32">
        <v>4</v>
      </c>
      <c r="BM74" s="32">
        <v>4</v>
      </c>
      <c r="BN74" s="32">
        <v>4</v>
      </c>
      <c r="BO74" s="32">
        <v>8</v>
      </c>
      <c r="BP74" s="32">
        <v>8</v>
      </c>
      <c r="BQ74" s="32">
        <v>16</v>
      </c>
      <c r="BR74" s="32">
        <v>22</v>
      </c>
      <c r="BS74" s="32">
        <v>22</v>
      </c>
      <c r="BT74" s="32">
        <v>30</v>
      </c>
      <c r="BU74" s="32">
        <v>52</v>
      </c>
      <c r="BV74" s="32">
        <v>73</v>
      </c>
      <c r="BW74" s="32">
        <v>111</v>
      </c>
      <c r="BX74" s="32">
        <v>121</v>
      </c>
      <c r="BY74" s="32">
        <v>128</v>
      </c>
      <c r="BZ74" s="32">
        <v>144</v>
      </c>
      <c r="CA74" s="32">
        <v>164</v>
      </c>
      <c r="CB74" s="32">
        <v>194</v>
      </c>
      <c r="CC74" s="32">
        <v>212</v>
      </c>
      <c r="CD74" s="32">
        <v>250</v>
      </c>
      <c r="CE74" s="32">
        <v>250</v>
      </c>
      <c r="CF74" s="32">
        <v>319</v>
      </c>
      <c r="CG74" s="32">
        <v>363</v>
      </c>
      <c r="CH74" s="32">
        <v>404</v>
      </c>
      <c r="CI74" s="32">
        <v>438</v>
      </c>
      <c r="CJ74" s="32">
        <v>477</v>
      </c>
      <c r="CK74" s="32">
        <v>518</v>
      </c>
      <c r="CL74" s="32">
        <v>579</v>
      </c>
      <c r="CM74" s="32">
        <v>622</v>
      </c>
    </row>
    <row r="75" spans="1:91" x14ac:dyDescent="0.35">
      <c r="A75" s="31" t="s">
        <v>231</v>
      </c>
      <c r="B75" s="32">
        <v>0</v>
      </c>
      <c r="C75" s="32">
        <v>0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2">
        <v>0</v>
      </c>
      <c r="AE75" s="32">
        <v>0</v>
      </c>
      <c r="AF75" s="32">
        <v>0</v>
      </c>
      <c r="AG75" s="32">
        <v>0</v>
      </c>
      <c r="AH75" s="32">
        <v>0</v>
      </c>
      <c r="AI75" s="32">
        <v>0</v>
      </c>
      <c r="AJ75" s="32">
        <v>0</v>
      </c>
      <c r="AK75" s="32">
        <v>0</v>
      </c>
      <c r="AL75" s="32">
        <v>0</v>
      </c>
      <c r="AM75" s="32">
        <v>0</v>
      </c>
      <c r="AN75" s="32">
        <v>0</v>
      </c>
      <c r="AO75" s="32">
        <v>0</v>
      </c>
      <c r="AP75" s="32">
        <v>0</v>
      </c>
      <c r="AQ75" s="32">
        <v>0</v>
      </c>
      <c r="AR75" s="32">
        <v>0</v>
      </c>
      <c r="AS75" s="32">
        <v>0</v>
      </c>
      <c r="AT75" s="32">
        <v>0</v>
      </c>
      <c r="AU75" s="32">
        <v>0</v>
      </c>
      <c r="AV75" s="32">
        <v>0</v>
      </c>
      <c r="AW75" s="32">
        <v>0</v>
      </c>
      <c r="AX75" s="32">
        <v>0</v>
      </c>
      <c r="AY75" s="32">
        <v>0</v>
      </c>
      <c r="AZ75" s="32">
        <v>0</v>
      </c>
      <c r="BA75" s="32">
        <v>0</v>
      </c>
      <c r="BB75" s="32">
        <v>0</v>
      </c>
      <c r="BC75" s="32">
        <v>0</v>
      </c>
      <c r="BD75" s="32">
        <v>0</v>
      </c>
      <c r="BE75" s="32">
        <v>0</v>
      </c>
      <c r="BF75" s="32">
        <v>0</v>
      </c>
      <c r="BG75" s="32">
        <v>0</v>
      </c>
      <c r="BH75" s="32">
        <v>0</v>
      </c>
      <c r="BI75" s="32">
        <v>0</v>
      </c>
      <c r="BJ75" s="32">
        <v>0</v>
      </c>
      <c r="BK75" s="32">
        <v>0</v>
      </c>
      <c r="BL75" s="32">
        <v>0</v>
      </c>
      <c r="BM75" s="32">
        <v>2</v>
      </c>
      <c r="BN75" s="32">
        <v>2</v>
      </c>
      <c r="BO75" s="32">
        <v>2</v>
      </c>
      <c r="BP75" s="32">
        <v>2</v>
      </c>
      <c r="BQ75" s="32">
        <v>2</v>
      </c>
      <c r="BR75" s="32">
        <v>8</v>
      </c>
      <c r="BS75" s="32">
        <v>8</v>
      </c>
      <c r="BT75" s="32">
        <v>9</v>
      </c>
      <c r="BU75" s="32">
        <v>9</v>
      </c>
      <c r="BV75" s="32">
        <v>15</v>
      </c>
      <c r="BW75" s="32">
        <v>18</v>
      </c>
      <c r="BX75" s="32">
        <v>18</v>
      </c>
      <c r="BY75" s="32">
        <v>18</v>
      </c>
      <c r="BZ75" s="32">
        <v>33</v>
      </c>
      <c r="CA75" s="32">
        <v>33</v>
      </c>
      <c r="CB75" s="32">
        <v>36</v>
      </c>
      <c r="CC75" s="32">
        <v>36</v>
      </c>
      <c r="CD75" s="32">
        <v>38</v>
      </c>
      <c r="CE75" s="32">
        <v>38</v>
      </c>
      <c r="CF75" s="32">
        <v>38</v>
      </c>
      <c r="CG75" s="32">
        <v>38</v>
      </c>
      <c r="CH75" s="32">
        <v>43</v>
      </c>
      <c r="CI75" s="32">
        <v>43</v>
      </c>
      <c r="CJ75" s="32">
        <v>43</v>
      </c>
      <c r="CK75" s="32">
        <v>46</v>
      </c>
      <c r="CL75" s="32">
        <v>50</v>
      </c>
      <c r="CM75" s="32">
        <v>50</v>
      </c>
    </row>
    <row r="76" spans="1:91" x14ac:dyDescent="0.35">
      <c r="A76" s="31" t="s">
        <v>190</v>
      </c>
      <c r="B76" s="32">
        <v>0</v>
      </c>
      <c r="C76" s="32">
        <v>0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2">
        <v>0</v>
      </c>
      <c r="AM76" s="32">
        <v>0</v>
      </c>
      <c r="AN76" s="32">
        <v>0</v>
      </c>
      <c r="AO76" s="32">
        <v>0</v>
      </c>
      <c r="AP76" s="32">
        <v>0</v>
      </c>
      <c r="AQ76" s="32">
        <v>0</v>
      </c>
      <c r="AR76" s="32">
        <v>0</v>
      </c>
      <c r="AS76" s="32">
        <v>0</v>
      </c>
      <c r="AT76" s="32">
        <v>0</v>
      </c>
      <c r="AU76" s="32">
        <v>0</v>
      </c>
      <c r="AV76" s="32">
        <v>0</v>
      </c>
      <c r="AW76" s="32">
        <v>0</v>
      </c>
      <c r="AX76" s="32">
        <v>0</v>
      </c>
      <c r="AY76" s="32">
        <v>0</v>
      </c>
      <c r="AZ76" s="32">
        <v>1</v>
      </c>
      <c r="BA76" s="32">
        <v>1</v>
      </c>
      <c r="BB76" s="32">
        <v>1</v>
      </c>
      <c r="BC76" s="32">
        <v>4</v>
      </c>
      <c r="BD76" s="32">
        <v>4</v>
      </c>
      <c r="BE76" s="32">
        <v>7</v>
      </c>
      <c r="BF76" s="32">
        <v>7</v>
      </c>
      <c r="BG76" s="32">
        <v>7</v>
      </c>
      <c r="BH76" s="32">
        <v>7</v>
      </c>
      <c r="BI76" s="32">
        <v>7</v>
      </c>
      <c r="BJ76" s="32">
        <v>19</v>
      </c>
      <c r="BK76" s="32">
        <v>20</v>
      </c>
      <c r="BL76" s="32">
        <v>5</v>
      </c>
      <c r="BM76" s="32">
        <v>5</v>
      </c>
      <c r="BN76" s="32">
        <v>5</v>
      </c>
      <c r="BO76" s="32">
        <v>5</v>
      </c>
      <c r="BP76" s="32">
        <v>8</v>
      </c>
      <c r="BQ76" s="32">
        <v>8</v>
      </c>
      <c r="BR76" s="32">
        <v>8</v>
      </c>
      <c r="BS76" s="32">
        <v>12</v>
      </c>
      <c r="BT76" s="32">
        <v>19</v>
      </c>
      <c r="BU76" s="32">
        <v>19</v>
      </c>
      <c r="BV76" s="32">
        <v>23</v>
      </c>
      <c r="BW76" s="32">
        <v>23</v>
      </c>
      <c r="BX76" s="32">
        <v>24</v>
      </c>
      <c r="BY76" s="32">
        <v>31</v>
      </c>
      <c r="BZ76" s="32">
        <v>33</v>
      </c>
      <c r="CA76" s="32">
        <v>37</v>
      </c>
      <c r="CB76" s="32">
        <v>37</v>
      </c>
      <c r="CC76" s="32">
        <v>37</v>
      </c>
      <c r="CD76" s="32">
        <v>45</v>
      </c>
      <c r="CE76" s="32">
        <v>45</v>
      </c>
      <c r="CF76" s="32">
        <v>45</v>
      </c>
      <c r="CG76" s="32">
        <v>47</v>
      </c>
      <c r="CH76" s="32">
        <v>55</v>
      </c>
      <c r="CI76" s="32">
        <v>55</v>
      </c>
      <c r="CJ76" s="32">
        <v>63</v>
      </c>
      <c r="CK76" s="32">
        <v>63</v>
      </c>
      <c r="CL76" s="32">
        <v>65</v>
      </c>
      <c r="CM76" s="32">
        <v>65</v>
      </c>
    </row>
    <row r="77" spans="1:91" x14ac:dyDescent="0.35">
      <c r="A77" s="31" t="s">
        <v>207</v>
      </c>
      <c r="B77" s="32">
        <v>0</v>
      </c>
      <c r="C77" s="32">
        <v>0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V77" s="32">
        <v>0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0</v>
      </c>
      <c r="AC77" s="32">
        <v>0</v>
      </c>
      <c r="AD77" s="32">
        <v>0</v>
      </c>
      <c r="AE77" s="32">
        <v>0</v>
      </c>
      <c r="AF77" s="32">
        <v>0</v>
      </c>
      <c r="AG77" s="32">
        <v>0</v>
      </c>
      <c r="AH77" s="32">
        <v>0</v>
      </c>
      <c r="AI77" s="32">
        <v>0</v>
      </c>
      <c r="AJ77" s="32">
        <v>0</v>
      </c>
      <c r="AK77" s="32">
        <v>0</v>
      </c>
      <c r="AL77" s="32">
        <v>0</v>
      </c>
      <c r="AM77" s="32">
        <v>0</v>
      </c>
      <c r="AN77" s="32">
        <v>0</v>
      </c>
      <c r="AO77" s="32">
        <v>0</v>
      </c>
      <c r="AP77" s="32">
        <v>0</v>
      </c>
      <c r="AQ77" s="32">
        <v>0</v>
      </c>
      <c r="AR77" s="32">
        <v>0</v>
      </c>
      <c r="AS77" s="32">
        <v>0</v>
      </c>
      <c r="AT77" s="32">
        <v>0</v>
      </c>
      <c r="AU77" s="32">
        <v>0</v>
      </c>
      <c r="AV77" s="32">
        <v>0</v>
      </c>
      <c r="AW77" s="32">
        <v>0</v>
      </c>
      <c r="AX77" s="32">
        <v>0</v>
      </c>
      <c r="AY77" s="32">
        <v>0</v>
      </c>
      <c r="AZ77" s="32">
        <v>0</v>
      </c>
      <c r="BA77" s="32">
        <v>0</v>
      </c>
      <c r="BB77" s="32">
        <v>0</v>
      </c>
      <c r="BC77" s="32">
        <v>0</v>
      </c>
      <c r="BD77" s="32">
        <v>0</v>
      </c>
      <c r="BE77" s="32">
        <v>0</v>
      </c>
      <c r="BF77" s="32">
        <v>0</v>
      </c>
      <c r="BG77" s="32">
        <v>0</v>
      </c>
      <c r="BH77" s="32">
        <v>2</v>
      </c>
      <c r="BI77" s="32">
        <v>2</v>
      </c>
      <c r="BJ77" s="32">
        <v>2</v>
      </c>
      <c r="BK77" s="32">
        <v>6</v>
      </c>
      <c r="BL77" s="32">
        <v>7</v>
      </c>
      <c r="BM77" s="32">
        <v>8</v>
      </c>
      <c r="BN77" s="32">
        <v>8</v>
      </c>
      <c r="BO77" s="32">
        <v>8</v>
      </c>
      <c r="BP77" s="32">
        <v>8</v>
      </c>
      <c r="BQ77" s="32">
        <v>15</v>
      </c>
      <c r="BR77" s="32">
        <v>15</v>
      </c>
      <c r="BS77" s="32">
        <v>15</v>
      </c>
      <c r="BT77" s="32">
        <v>16</v>
      </c>
      <c r="BU77" s="32">
        <v>16</v>
      </c>
      <c r="BV77" s="32">
        <v>18</v>
      </c>
      <c r="BW77" s="32">
        <v>20</v>
      </c>
      <c r="BX77" s="32">
        <v>21</v>
      </c>
      <c r="BY77" s="32">
        <v>24</v>
      </c>
      <c r="BZ77" s="32">
        <v>25</v>
      </c>
      <c r="CA77" s="32">
        <v>27</v>
      </c>
      <c r="CB77" s="32">
        <v>30</v>
      </c>
      <c r="CC77" s="32">
        <v>31</v>
      </c>
      <c r="CD77" s="32">
        <v>33</v>
      </c>
      <c r="CE77" s="32">
        <v>33</v>
      </c>
      <c r="CF77" s="32">
        <v>40</v>
      </c>
      <c r="CG77" s="32">
        <v>40</v>
      </c>
      <c r="CH77" s="32">
        <v>41</v>
      </c>
      <c r="CI77" s="32">
        <v>41</v>
      </c>
      <c r="CJ77" s="32">
        <v>43</v>
      </c>
      <c r="CK77" s="32">
        <v>44</v>
      </c>
      <c r="CL77" s="32">
        <v>47</v>
      </c>
      <c r="CM77" s="32">
        <v>57</v>
      </c>
    </row>
    <row r="78" spans="1:91" x14ac:dyDescent="0.35">
      <c r="A78" s="31" t="s">
        <v>208</v>
      </c>
      <c r="B78" s="32">
        <v>0</v>
      </c>
      <c r="C78" s="32">
        <v>0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2">
        <v>0</v>
      </c>
      <c r="AM78" s="32">
        <v>0</v>
      </c>
      <c r="AN78" s="32">
        <v>0</v>
      </c>
      <c r="AO78" s="32">
        <v>0</v>
      </c>
      <c r="AP78" s="32">
        <v>0</v>
      </c>
      <c r="AQ78" s="32">
        <v>0</v>
      </c>
      <c r="AR78" s="32">
        <v>0</v>
      </c>
      <c r="AS78" s="32">
        <v>0</v>
      </c>
      <c r="AT78" s="32">
        <v>1</v>
      </c>
      <c r="AU78" s="32">
        <v>1</v>
      </c>
      <c r="AV78" s="32">
        <v>1</v>
      </c>
      <c r="AW78" s="32">
        <v>1</v>
      </c>
      <c r="AX78" s="32">
        <v>1</v>
      </c>
      <c r="AY78" s="32">
        <v>1</v>
      </c>
      <c r="AZ78" s="32">
        <v>1</v>
      </c>
      <c r="BA78" s="32">
        <v>1</v>
      </c>
      <c r="BB78" s="32">
        <v>1</v>
      </c>
      <c r="BC78" s="32">
        <v>1</v>
      </c>
      <c r="BD78" s="32">
        <v>1</v>
      </c>
      <c r="BE78" s="32">
        <v>1</v>
      </c>
      <c r="BF78" s="32">
        <v>1</v>
      </c>
      <c r="BG78" s="32">
        <v>1</v>
      </c>
      <c r="BH78" s="32">
        <v>1</v>
      </c>
      <c r="BI78" s="32">
        <v>1</v>
      </c>
      <c r="BJ78" s="32">
        <v>1</v>
      </c>
      <c r="BK78" s="32">
        <v>1</v>
      </c>
      <c r="BL78" s="32">
        <v>4</v>
      </c>
      <c r="BM78" s="32">
        <v>4</v>
      </c>
      <c r="BN78" s="32">
        <v>4</v>
      </c>
      <c r="BO78" s="32">
        <v>4</v>
      </c>
      <c r="BP78" s="32">
        <v>6</v>
      </c>
      <c r="BQ78" s="32">
        <v>6</v>
      </c>
      <c r="BR78" s="32">
        <v>6</v>
      </c>
      <c r="BS78" s="32">
        <v>6</v>
      </c>
      <c r="BT78" s="32">
        <v>6</v>
      </c>
      <c r="BU78" s="32">
        <v>7</v>
      </c>
      <c r="BV78" s="32">
        <v>7</v>
      </c>
      <c r="BW78" s="32">
        <v>7</v>
      </c>
      <c r="BX78" s="32">
        <v>7</v>
      </c>
      <c r="BY78" s="32">
        <v>7</v>
      </c>
      <c r="BZ78" s="32">
        <v>7</v>
      </c>
      <c r="CA78" s="32">
        <v>8</v>
      </c>
      <c r="CB78" s="32">
        <v>8</v>
      </c>
      <c r="CC78" s="32">
        <v>8</v>
      </c>
      <c r="CD78" s="32">
        <v>8</v>
      </c>
      <c r="CE78" s="32">
        <v>8</v>
      </c>
      <c r="CF78" s="32">
        <v>8</v>
      </c>
      <c r="CG78" s="32">
        <v>8</v>
      </c>
      <c r="CH78" s="32">
        <v>8</v>
      </c>
      <c r="CI78" s="32">
        <v>8</v>
      </c>
      <c r="CJ78" s="32">
        <v>8</v>
      </c>
      <c r="CK78" s="32">
        <v>8</v>
      </c>
      <c r="CL78" s="32">
        <v>8</v>
      </c>
      <c r="CM78" s="32">
        <v>9</v>
      </c>
    </row>
    <row r="79" spans="1:91" x14ac:dyDescent="0.35">
      <c r="A79" s="31" t="s">
        <v>209</v>
      </c>
      <c r="B79" s="32">
        <v>0</v>
      </c>
      <c r="C79" s="32">
        <v>0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</v>
      </c>
      <c r="S79" s="32">
        <v>0</v>
      </c>
      <c r="T79" s="32">
        <v>0</v>
      </c>
      <c r="U79" s="32">
        <v>0</v>
      </c>
      <c r="V79" s="32">
        <v>0</v>
      </c>
      <c r="W79" s="32">
        <v>0</v>
      </c>
      <c r="X79" s="32">
        <v>0</v>
      </c>
      <c r="Y79" s="32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2">
        <v>0</v>
      </c>
      <c r="AH79" s="32">
        <v>0</v>
      </c>
      <c r="AI79" s="32">
        <v>0</v>
      </c>
      <c r="AJ79" s="32">
        <v>0</v>
      </c>
      <c r="AK79" s="32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32">
        <v>0</v>
      </c>
      <c r="AR79" s="32">
        <v>0</v>
      </c>
      <c r="AS79" s="32">
        <v>0</v>
      </c>
      <c r="AT79" s="32">
        <v>0</v>
      </c>
      <c r="AU79" s="32">
        <v>0</v>
      </c>
      <c r="AV79" s="32">
        <v>0</v>
      </c>
      <c r="AW79" s="32">
        <v>0</v>
      </c>
      <c r="AX79" s="32">
        <v>0</v>
      </c>
      <c r="AY79" s="32">
        <v>2</v>
      </c>
      <c r="AZ79" s="32">
        <v>2</v>
      </c>
      <c r="BA79" s="32">
        <v>2</v>
      </c>
      <c r="BB79" s="32">
        <v>2</v>
      </c>
      <c r="BC79" s="32">
        <v>3</v>
      </c>
      <c r="BD79" s="32">
        <v>6</v>
      </c>
      <c r="BE79" s="32">
        <v>8</v>
      </c>
      <c r="BF79" s="32">
        <v>9</v>
      </c>
      <c r="BG79" s="32">
        <v>12</v>
      </c>
      <c r="BH79" s="32">
        <v>24</v>
      </c>
      <c r="BI79" s="32">
        <v>24</v>
      </c>
      <c r="BJ79" s="32">
        <v>26</v>
      </c>
      <c r="BK79" s="32">
        <v>30</v>
      </c>
      <c r="BL79" s="32">
        <v>30</v>
      </c>
      <c r="BM79" s="32">
        <v>36</v>
      </c>
      <c r="BN79" s="32">
        <v>52</v>
      </c>
      <c r="BO79" s="32">
        <v>68</v>
      </c>
      <c r="BP79" s="32">
        <v>95</v>
      </c>
      <c r="BQ79" s="32">
        <v>110</v>
      </c>
      <c r="BR79" s="32">
        <v>139</v>
      </c>
      <c r="BS79" s="32">
        <v>141</v>
      </c>
      <c r="BT79" s="32">
        <v>172</v>
      </c>
      <c r="BU79" s="32">
        <v>219</v>
      </c>
      <c r="BV79" s="32">
        <v>222</v>
      </c>
      <c r="BW79" s="32">
        <v>264</v>
      </c>
      <c r="BX79" s="32">
        <v>268</v>
      </c>
      <c r="BY79" s="32">
        <v>298</v>
      </c>
      <c r="BZ79" s="32">
        <v>305</v>
      </c>
      <c r="CA79" s="32">
        <v>312</v>
      </c>
      <c r="CB79" s="32">
        <v>343</v>
      </c>
      <c r="CC79" s="32">
        <v>382</v>
      </c>
      <c r="CD79" s="32">
        <v>392</v>
      </c>
      <c r="CE79" s="32">
        <v>393</v>
      </c>
      <c r="CF79" s="32">
        <v>397</v>
      </c>
      <c r="CG79" s="32">
        <v>407</v>
      </c>
      <c r="CH79" s="32">
        <v>419</v>
      </c>
      <c r="CI79" s="32">
        <v>426</v>
      </c>
      <c r="CJ79" s="32">
        <v>442</v>
      </c>
      <c r="CK79" s="32">
        <v>457</v>
      </c>
      <c r="CL79" s="32">
        <v>472</v>
      </c>
      <c r="CM79" s="32">
        <v>477</v>
      </c>
    </row>
    <row r="80" spans="1:91" x14ac:dyDescent="0.35">
      <c r="A80" s="31" t="s">
        <v>144</v>
      </c>
      <c r="B80" s="32">
        <v>0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32">
        <v>0</v>
      </c>
      <c r="AR80" s="32">
        <v>2</v>
      </c>
      <c r="AS80" s="32">
        <v>2</v>
      </c>
      <c r="AT80" s="32">
        <v>2</v>
      </c>
      <c r="AU80" s="32">
        <v>4</v>
      </c>
      <c r="AV80" s="32">
        <v>7</v>
      </c>
      <c r="AW80" s="32">
        <v>9</v>
      </c>
      <c r="AX80" s="32">
        <v>9</v>
      </c>
      <c r="AY80" s="32">
        <v>13</v>
      </c>
      <c r="AZ80" s="32">
        <v>13</v>
      </c>
      <c r="BA80" s="32">
        <v>19</v>
      </c>
      <c r="BB80" s="32">
        <v>30</v>
      </c>
      <c r="BC80" s="32">
        <v>32</v>
      </c>
      <c r="BD80" s="32">
        <v>39</v>
      </c>
      <c r="BE80" s="32">
        <v>50</v>
      </c>
      <c r="BF80" s="32">
        <v>58</v>
      </c>
      <c r="BG80" s="32">
        <v>73</v>
      </c>
      <c r="BH80" s="32">
        <v>85</v>
      </c>
      <c r="BI80" s="32">
        <v>103</v>
      </c>
      <c r="BJ80" s="32">
        <v>131</v>
      </c>
      <c r="BK80" s="32">
        <v>167</v>
      </c>
      <c r="BL80" s="32">
        <v>187</v>
      </c>
      <c r="BM80" s="32">
        <v>226</v>
      </c>
      <c r="BN80" s="32">
        <v>261</v>
      </c>
      <c r="BO80" s="32">
        <v>300</v>
      </c>
      <c r="BP80" s="32">
        <v>343</v>
      </c>
      <c r="BQ80" s="32">
        <v>408</v>
      </c>
      <c r="BR80" s="32">
        <v>447</v>
      </c>
      <c r="BS80" s="32">
        <v>492</v>
      </c>
      <c r="BT80" s="32">
        <v>525</v>
      </c>
      <c r="BU80" s="32">
        <v>585</v>
      </c>
      <c r="BV80" s="32">
        <v>623</v>
      </c>
      <c r="BW80" s="32">
        <v>678</v>
      </c>
      <c r="BX80" s="32">
        <v>733</v>
      </c>
      <c r="BY80" s="32">
        <v>744</v>
      </c>
      <c r="BZ80" s="32">
        <v>817</v>
      </c>
      <c r="CA80" s="32">
        <v>895</v>
      </c>
      <c r="CB80" s="32">
        <v>980</v>
      </c>
      <c r="CC80" s="32">
        <v>1190</v>
      </c>
      <c r="CD80" s="32">
        <v>1310</v>
      </c>
      <c r="CE80" s="32">
        <v>1410</v>
      </c>
      <c r="CF80" s="32">
        <v>1458</v>
      </c>
      <c r="CG80" s="32">
        <v>1512</v>
      </c>
      <c r="CH80" s="32">
        <v>1579</v>
      </c>
      <c r="CI80" s="32">
        <v>1652</v>
      </c>
      <c r="CJ80" s="32">
        <v>1763</v>
      </c>
      <c r="CK80" s="32">
        <v>1834</v>
      </c>
      <c r="CL80" s="32">
        <v>1916</v>
      </c>
      <c r="CM80" s="32">
        <v>1984</v>
      </c>
    </row>
    <row r="81" spans="1:91" x14ac:dyDescent="0.35">
      <c r="A81" s="31" t="s">
        <v>132</v>
      </c>
      <c r="B81" s="32">
        <v>0</v>
      </c>
      <c r="C81" s="32">
        <v>0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32">
        <v>0</v>
      </c>
      <c r="T81" s="32">
        <v>0</v>
      </c>
      <c r="U81" s="32">
        <v>0</v>
      </c>
      <c r="V81" s="32">
        <v>0</v>
      </c>
      <c r="W81" s="32">
        <v>0</v>
      </c>
      <c r="X81" s="32">
        <v>0</v>
      </c>
      <c r="Y81" s="32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0</v>
      </c>
      <c r="AE81" s="32">
        <v>0</v>
      </c>
      <c r="AF81" s="32">
        <v>0</v>
      </c>
      <c r="AG81" s="32">
        <v>0</v>
      </c>
      <c r="AH81" s="32">
        <v>0</v>
      </c>
      <c r="AI81" s="32">
        <v>0</v>
      </c>
      <c r="AJ81" s="32">
        <v>0</v>
      </c>
      <c r="AK81" s="32">
        <v>0</v>
      </c>
      <c r="AL81" s="32">
        <v>0</v>
      </c>
      <c r="AM81" s="32">
        <v>1</v>
      </c>
      <c r="AN81" s="32">
        <v>1</v>
      </c>
      <c r="AO81" s="32">
        <v>3</v>
      </c>
      <c r="AP81" s="32">
        <v>6</v>
      </c>
      <c r="AQ81" s="32">
        <v>11</v>
      </c>
      <c r="AR81" s="32">
        <v>26</v>
      </c>
      <c r="AS81" s="32">
        <v>34</v>
      </c>
      <c r="AT81" s="32">
        <v>43</v>
      </c>
      <c r="AU81" s="32">
        <v>50</v>
      </c>
      <c r="AV81" s="32">
        <v>50</v>
      </c>
      <c r="AW81" s="32">
        <v>58</v>
      </c>
      <c r="AX81" s="32">
        <v>69</v>
      </c>
      <c r="AY81" s="32">
        <v>85</v>
      </c>
      <c r="AZ81" s="32">
        <v>103</v>
      </c>
      <c r="BA81" s="32">
        <v>134</v>
      </c>
      <c r="BB81" s="32">
        <v>156</v>
      </c>
      <c r="BC81" s="32">
        <v>171</v>
      </c>
      <c r="BD81" s="32">
        <v>180</v>
      </c>
      <c r="BE81" s="32">
        <v>220</v>
      </c>
      <c r="BF81" s="32">
        <v>250</v>
      </c>
      <c r="BG81" s="32">
        <v>330</v>
      </c>
      <c r="BH81" s="32">
        <v>409</v>
      </c>
      <c r="BI81" s="32">
        <v>473</v>
      </c>
      <c r="BJ81" s="32">
        <v>568</v>
      </c>
      <c r="BK81" s="32">
        <v>588</v>
      </c>
      <c r="BL81" s="32">
        <v>648</v>
      </c>
      <c r="BM81" s="32">
        <v>737</v>
      </c>
      <c r="BN81" s="32">
        <v>802</v>
      </c>
      <c r="BO81" s="32">
        <v>890</v>
      </c>
      <c r="BP81" s="32">
        <v>963</v>
      </c>
      <c r="BQ81" s="32">
        <v>1020</v>
      </c>
      <c r="BR81" s="32">
        <v>1086</v>
      </c>
      <c r="BS81" s="32">
        <v>1135</v>
      </c>
      <c r="BT81" s="32">
        <v>1220</v>
      </c>
      <c r="BU81" s="32">
        <v>1319</v>
      </c>
      <c r="BV81" s="32">
        <v>1364</v>
      </c>
      <c r="BW81" s="32">
        <v>1417</v>
      </c>
      <c r="BX81" s="32">
        <v>1486</v>
      </c>
      <c r="BY81" s="32">
        <v>1562</v>
      </c>
      <c r="BZ81" s="32">
        <v>1586</v>
      </c>
      <c r="CA81" s="32">
        <v>1616</v>
      </c>
      <c r="CB81" s="32">
        <v>1648</v>
      </c>
      <c r="CC81" s="32">
        <v>1675</v>
      </c>
      <c r="CD81" s="32">
        <v>1689</v>
      </c>
      <c r="CE81" s="32">
        <v>1701</v>
      </c>
      <c r="CF81" s="32">
        <v>1711</v>
      </c>
      <c r="CG81" s="32">
        <v>1720</v>
      </c>
      <c r="CH81" s="32">
        <v>1727</v>
      </c>
      <c r="CI81" s="32">
        <v>1739</v>
      </c>
      <c r="CJ81" s="32">
        <v>1754</v>
      </c>
      <c r="CK81" s="32">
        <v>1760</v>
      </c>
      <c r="CL81" s="32">
        <v>1771</v>
      </c>
      <c r="CM81" s="32">
        <v>1773</v>
      </c>
    </row>
    <row r="82" spans="1:91" x14ac:dyDescent="0.35">
      <c r="A82" s="31" t="s">
        <v>54</v>
      </c>
      <c r="B82" s="32">
        <v>0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1</v>
      </c>
      <c r="K82" s="32">
        <v>1</v>
      </c>
      <c r="L82" s="32">
        <v>1</v>
      </c>
      <c r="M82" s="32">
        <v>2</v>
      </c>
      <c r="N82" s="32">
        <v>3</v>
      </c>
      <c r="O82" s="32">
        <v>3</v>
      </c>
      <c r="P82" s="32">
        <v>3</v>
      </c>
      <c r="Q82" s="32">
        <v>3</v>
      </c>
      <c r="R82" s="32">
        <v>3</v>
      </c>
      <c r="S82" s="32">
        <v>3</v>
      </c>
      <c r="T82" s="32">
        <v>3</v>
      </c>
      <c r="U82" s="32">
        <v>3</v>
      </c>
      <c r="V82" s="32">
        <v>3</v>
      </c>
      <c r="W82" s="32">
        <v>3</v>
      </c>
      <c r="X82" s="32">
        <v>3</v>
      </c>
      <c r="Y82" s="32">
        <v>3</v>
      </c>
      <c r="Z82" s="32">
        <v>3</v>
      </c>
      <c r="AA82" s="32">
        <v>3</v>
      </c>
      <c r="AB82" s="32">
        <v>3</v>
      </c>
      <c r="AC82" s="32">
        <v>3</v>
      </c>
      <c r="AD82" s="32">
        <v>3</v>
      </c>
      <c r="AE82" s="32">
        <v>3</v>
      </c>
      <c r="AF82" s="32">
        <v>3</v>
      </c>
      <c r="AG82" s="32">
        <v>3</v>
      </c>
      <c r="AH82" s="32">
        <v>3</v>
      </c>
      <c r="AI82" s="32">
        <v>3</v>
      </c>
      <c r="AJ82" s="32">
        <v>3</v>
      </c>
      <c r="AK82" s="32">
        <v>3</v>
      </c>
      <c r="AL82" s="32">
        <v>3</v>
      </c>
      <c r="AM82" s="32">
        <v>3</v>
      </c>
      <c r="AN82" s="32">
        <v>3</v>
      </c>
      <c r="AO82" s="32">
        <v>3</v>
      </c>
      <c r="AP82" s="32">
        <v>5</v>
      </c>
      <c r="AQ82" s="32">
        <v>5</v>
      </c>
      <c r="AR82" s="32">
        <v>28</v>
      </c>
      <c r="AS82" s="32">
        <v>30</v>
      </c>
      <c r="AT82" s="32">
        <v>31</v>
      </c>
      <c r="AU82" s="32">
        <v>34</v>
      </c>
      <c r="AV82" s="32">
        <v>39</v>
      </c>
      <c r="AW82" s="32">
        <v>43</v>
      </c>
      <c r="AX82" s="32">
        <v>56</v>
      </c>
      <c r="AY82" s="32">
        <v>62</v>
      </c>
      <c r="AZ82" s="32">
        <v>73</v>
      </c>
      <c r="BA82" s="32">
        <v>82</v>
      </c>
      <c r="BB82" s="32">
        <v>102</v>
      </c>
      <c r="BC82" s="32">
        <v>113</v>
      </c>
      <c r="BD82" s="32">
        <v>119</v>
      </c>
      <c r="BE82" s="32">
        <v>142</v>
      </c>
      <c r="BF82" s="32">
        <v>156</v>
      </c>
      <c r="BG82" s="32">
        <v>194</v>
      </c>
      <c r="BH82" s="32">
        <v>244</v>
      </c>
      <c r="BI82" s="32">
        <v>330</v>
      </c>
      <c r="BJ82" s="32">
        <v>396</v>
      </c>
      <c r="BK82" s="32">
        <v>499</v>
      </c>
      <c r="BL82" s="32">
        <v>536</v>
      </c>
      <c r="BM82" s="32">
        <v>657</v>
      </c>
      <c r="BN82" s="32">
        <v>727</v>
      </c>
      <c r="BO82" s="32">
        <v>887</v>
      </c>
      <c r="BP82" s="32">
        <v>987</v>
      </c>
      <c r="BQ82" s="32">
        <v>1024</v>
      </c>
      <c r="BR82" s="32">
        <v>1251</v>
      </c>
      <c r="BS82" s="32">
        <v>1397</v>
      </c>
      <c r="BT82" s="32">
        <v>1998</v>
      </c>
      <c r="BU82" s="32">
        <v>2543</v>
      </c>
      <c r="BV82" s="32">
        <v>2567</v>
      </c>
      <c r="BW82" s="32">
        <v>3082</v>
      </c>
      <c r="BX82" s="32">
        <v>3588</v>
      </c>
      <c r="BY82" s="32">
        <v>4778</v>
      </c>
      <c r="BZ82" s="32">
        <v>5311</v>
      </c>
      <c r="CA82" s="32">
        <v>5916</v>
      </c>
      <c r="CB82" s="32">
        <v>6725</v>
      </c>
      <c r="CC82" s="32">
        <v>7598</v>
      </c>
      <c r="CD82" s="32">
        <v>8446</v>
      </c>
      <c r="CE82" s="32">
        <v>9205</v>
      </c>
      <c r="CF82" s="32">
        <v>10453</v>
      </c>
      <c r="CG82" s="32">
        <v>11487</v>
      </c>
      <c r="CH82" s="32">
        <v>12322</v>
      </c>
      <c r="CI82" s="32">
        <v>13430</v>
      </c>
      <c r="CJ82" s="32">
        <v>14352</v>
      </c>
      <c r="CK82" s="32">
        <v>15722</v>
      </c>
      <c r="CL82" s="32">
        <v>17615</v>
      </c>
      <c r="CM82" s="32">
        <v>18539</v>
      </c>
    </row>
    <row r="83" spans="1:91" x14ac:dyDescent="0.35">
      <c r="A83" s="31" t="s">
        <v>53</v>
      </c>
      <c r="B83" s="32">
        <v>0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0</v>
      </c>
      <c r="T83" s="32">
        <v>0</v>
      </c>
      <c r="U83" s="32">
        <v>0</v>
      </c>
      <c r="V83" s="32">
        <v>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0</v>
      </c>
      <c r="AE83" s="32">
        <v>0</v>
      </c>
      <c r="AF83" s="32">
        <v>0</v>
      </c>
      <c r="AG83" s="32">
        <v>0</v>
      </c>
      <c r="AH83" s="32">
        <v>0</v>
      </c>
      <c r="AI83" s="32">
        <v>0</v>
      </c>
      <c r="AJ83" s="32">
        <v>0</v>
      </c>
      <c r="AK83" s="32">
        <v>0</v>
      </c>
      <c r="AL83" s="32">
        <v>0</v>
      </c>
      <c r="AM83" s="32">
        <v>0</v>
      </c>
      <c r="AN83" s="32">
        <v>0</v>
      </c>
      <c r="AO83" s="32">
        <v>0</v>
      </c>
      <c r="AP83" s="32">
        <v>2</v>
      </c>
      <c r="AQ83" s="32">
        <v>2</v>
      </c>
      <c r="AR83" s="32">
        <v>2</v>
      </c>
      <c r="AS83" s="32">
        <v>2</v>
      </c>
      <c r="AT83" s="32">
        <v>4</v>
      </c>
      <c r="AU83" s="32">
        <v>4</v>
      </c>
      <c r="AV83" s="32">
        <v>6</v>
      </c>
      <c r="AW83" s="32">
        <v>19</v>
      </c>
      <c r="AX83" s="32">
        <v>27</v>
      </c>
      <c r="AY83" s="32">
        <v>34</v>
      </c>
      <c r="AZ83" s="32">
        <v>34</v>
      </c>
      <c r="BA83" s="32">
        <v>69</v>
      </c>
      <c r="BB83" s="32">
        <v>96</v>
      </c>
      <c r="BC83" s="32">
        <v>117</v>
      </c>
      <c r="BD83" s="32">
        <v>134</v>
      </c>
      <c r="BE83" s="32">
        <v>172</v>
      </c>
      <c r="BF83" s="32">
        <v>227</v>
      </c>
      <c r="BG83" s="32">
        <v>311</v>
      </c>
      <c r="BH83" s="32">
        <v>369</v>
      </c>
      <c r="BI83" s="32">
        <v>450</v>
      </c>
      <c r="BJ83" s="32">
        <v>514</v>
      </c>
      <c r="BK83" s="32">
        <v>579</v>
      </c>
      <c r="BL83" s="32">
        <v>686</v>
      </c>
      <c r="BM83" s="32">
        <v>790</v>
      </c>
      <c r="BN83" s="32">
        <v>893</v>
      </c>
      <c r="BO83" s="32">
        <v>1046</v>
      </c>
      <c r="BP83" s="32">
        <v>1155</v>
      </c>
      <c r="BQ83" s="32">
        <v>1285</v>
      </c>
      <c r="BR83" s="32">
        <v>1414</v>
      </c>
      <c r="BS83" s="32">
        <v>1528</v>
      </c>
      <c r="BT83" s="32">
        <v>1677</v>
      </c>
      <c r="BU83" s="32">
        <v>1790</v>
      </c>
      <c r="BV83" s="32">
        <v>1986</v>
      </c>
      <c r="BW83" s="32">
        <v>2092</v>
      </c>
      <c r="BX83" s="32">
        <v>2273</v>
      </c>
      <c r="BY83" s="32">
        <v>2491</v>
      </c>
      <c r="BZ83" s="32">
        <v>2738</v>
      </c>
      <c r="CA83" s="32">
        <v>2956</v>
      </c>
      <c r="CB83" s="32">
        <v>3293</v>
      </c>
      <c r="CC83" s="32">
        <v>3512</v>
      </c>
      <c r="CD83" s="32">
        <v>3842</v>
      </c>
      <c r="CE83" s="32">
        <v>4241</v>
      </c>
      <c r="CF83" s="32">
        <v>4557</v>
      </c>
      <c r="CG83" s="32">
        <v>4839</v>
      </c>
      <c r="CH83" s="32">
        <v>5136</v>
      </c>
      <c r="CI83" s="32">
        <v>5516</v>
      </c>
      <c r="CJ83" s="32">
        <v>5923</v>
      </c>
      <c r="CK83" s="32">
        <v>6248</v>
      </c>
      <c r="CL83" s="32">
        <v>6575</v>
      </c>
      <c r="CM83" s="32">
        <v>6760</v>
      </c>
    </row>
    <row r="84" spans="1:91" x14ac:dyDescent="0.35">
      <c r="A84" s="31" t="s">
        <v>32</v>
      </c>
      <c r="B84" s="32">
        <v>0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0</v>
      </c>
      <c r="S84" s="32">
        <v>0</v>
      </c>
      <c r="T84" s="32">
        <v>0</v>
      </c>
      <c r="U84" s="32">
        <v>0</v>
      </c>
      <c r="V84" s="32">
        <v>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2</v>
      </c>
      <c r="AE84" s="32">
        <v>5</v>
      </c>
      <c r="AF84" s="32">
        <v>18</v>
      </c>
      <c r="AG84" s="32">
        <v>28</v>
      </c>
      <c r="AH84" s="32">
        <v>43</v>
      </c>
      <c r="AI84" s="32">
        <v>61</v>
      </c>
      <c r="AJ84" s="32">
        <v>95</v>
      </c>
      <c r="AK84" s="32">
        <v>139</v>
      </c>
      <c r="AL84" s="32">
        <v>245</v>
      </c>
      <c r="AM84" s="32">
        <v>388</v>
      </c>
      <c r="AN84" s="32">
        <v>593</v>
      </c>
      <c r="AO84" s="32">
        <v>978</v>
      </c>
      <c r="AP84" s="32">
        <v>1501</v>
      </c>
      <c r="AQ84" s="32">
        <v>2336</v>
      </c>
      <c r="AR84" s="32">
        <v>2922</v>
      </c>
      <c r="AS84" s="32">
        <v>3513</v>
      </c>
      <c r="AT84" s="32">
        <v>4747</v>
      </c>
      <c r="AU84" s="32">
        <v>5823</v>
      </c>
      <c r="AV84" s="32">
        <v>6566</v>
      </c>
      <c r="AW84" s="32">
        <v>7161</v>
      </c>
      <c r="AX84" s="32">
        <v>8042</v>
      </c>
      <c r="AY84" s="32">
        <v>9000</v>
      </c>
      <c r="AZ84" s="32">
        <v>10075</v>
      </c>
      <c r="BA84" s="32">
        <v>11364</v>
      </c>
      <c r="BB84" s="32">
        <v>12729</v>
      </c>
      <c r="BC84" s="32">
        <v>13938</v>
      </c>
      <c r="BD84" s="32">
        <v>14991</v>
      </c>
      <c r="BE84" s="32">
        <v>16169</v>
      </c>
      <c r="BF84" s="32">
        <v>17361</v>
      </c>
      <c r="BG84" s="32">
        <v>18407</v>
      </c>
      <c r="BH84" s="32">
        <v>19644</v>
      </c>
      <c r="BI84" s="32">
        <v>20610</v>
      </c>
      <c r="BJ84" s="32">
        <v>21638</v>
      </c>
      <c r="BK84" s="32">
        <v>23049</v>
      </c>
      <c r="BL84" s="32">
        <v>24811</v>
      </c>
      <c r="BM84" s="32">
        <v>27017</v>
      </c>
      <c r="BN84" s="32">
        <v>29406</v>
      </c>
      <c r="BO84" s="32">
        <v>32332</v>
      </c>
      <c r="BP84" s="32">
        <v>35408</v>
      </c>
      <c r="BQ84" s="32">
        <v>38309</v>
      </c>
      <c r="BR84" s="32">
        <v>41495</v>
      </c>
      <c r="BS84" s="32">
        <v>44605</v>
      </c>
      <c r="BT84" s="32">
        <v>47593</v>
      </c>
      <c r="BU84" s="32">
        <v>50468</v>
      </c>
      <c r="BV84" s="32">
        <v>53183</v>
      </c>
      <c r="BW84" s="32">
        <v>55743</v>
      </c>
      <c r="BX84" s="32">
        <v>58226</v>
      </c>
      <c r="BY84" s="32">
        <v>60500</v>
      </c>
      <c r="BZ84" s="32">
        <v>62589</v>
      </c>
      <c r="CA84" s="32">
        <v>64586</v>
      </c>
      <c r="CB84" s="32">
        <v>66220</v>
      </c>
      <c r="CC84" s="32">
        <v>68192</v>
      </c>
      <c r="CD84" s="32">
        <v>70029</v>
      </c>
      <c r="CE84" s="32">
        <v>71686</v>
      </c>
      <c r="CF84" s="32">
        <v>73303</v>
      </c>
      <c r="CG84" s="32">
        <v>74877</v>
      </c>
      <c r="CH84" s="32">
        <v>76389</v>
      </c>
      <c r="CI84" s="32">
        <v>77995</v>
      </c>
      <c r="CJ84" s="32">
        <v>79494</v>
      </c>
      <c r="CK84" s="32">
        <v>80868</v>
      </c>
      <c r="CL84" s="32">
        <v>82211</v>
      </c>
      <c r="CM84" s="32">
        <v>83505</v>
      </c>
    </row>
    <row r="85" spans="1:91" x14ac:dyDescent="0.35">
      <c r="A85" s="31" t="s">
        <v>37</v>
      </c>
      <c r="B85" s="32">
        <v>0</v>
      </c>
      <c r="C85" s="32">
        <v>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0</v>
      </c>
      <c r="S85" s="32">
        <v>0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G85" s="32">
        <v>0</v>
      </c>
      <c r="AH85" s="32">
        <v>0</v>
      </c>
      <c r="AI85" s="32">
        <v>1</v>
      </c>
      <c r="AJ85" s="32">
        <v>1</v>
      </c>
      <c r="AK85" s="32">
        <v>5</v>
      </c>
      <c r="AL85" s="32">
        <v>7</v>
      </c>
      <c r="AM85" s="32">
        <v>7</v>
      </c>
      <c r="AN85" s="32">
        <v>13</v>
      </c>
      <c r="AO85" s="32">
        <v>19</v>
      </c>
      <c r="AP85" s="32">
        <v>26</v>
      </c>
      <c r="AQ85" s="32">
        <v>32</v>
      </c>
      <c r="AR85" s="32">
        <v>35</v>
      </c>
      <c r="AS85" s="32">
        <v>35</v>
      </c>
      <c r="AT85" s="32">
        <v>40</v>
      </c>
      <c r="AU85" s="32">
        <v>54</v>
      </c>
      <c r="AV85" s="32">
        <v>60</v>
      </c>
      <c r="AW85" s="32">
        <v>60</v>
      </c>
      <c r="AX85" s="32">
        <v>71</v>
      </c>
      <c r="AY85" s="32">
        <v>71</v>
      </c>
      <c r="AZ85" s="32">
        <v>71</v>
      </c>
      <c r="BA85" s="32">
        <v>101</v>
      </c>
      <c r="BB85" s="32">
        <v>110</v>
      </c>
      <c r="BC85" s="32">
        <v>116</v>
      </c>
      <c r="BD85" s="32">
        <v>124</v>
      </c>
      <c r="BE85" s="32">
        <v>154</v>
      </c>
      <c r="BF85" s="32">
        <v>164</v>
      </c>
      <c r="BG85" s="32">
        <v>192</v>
      </c>
      <c r="BH85" s="32">
        <v>208</v>
      </c>
      <c r="BI85" s="32">
        <v>214</v>
      </c>
      <c r="BJ85" s="32">
        <v>233</v>
      </c>
      <c r="BK85" s="32">
        <v>266</v>
      </c>
      <c r="BL85" s="32">
        <v>316</v>
      </c>
      <c r="BM85" s="32">
        <v>346</v>
      </c>
      <c r="BN85" s="32">
        <v>382</v>
      </c>
      <c r="BO85" s="32">
        <v>458</v>
      </c>
      <c r="BP85" s="32">
        <v>506</v>
      </c>
      <c r="BQ85" s="32">
        <v>547</v>
      </c>
      <c r="BR85" s="32">
        <v>630</v>
      </c>
      <c r="BS85" s="32">
        <v>694</v>
      </c>
      <c r="BT85" s="32">
        <v>728</v>
      </c>
      <c r="BU85" s="32">
        <v>772</v>
      </c>
      <c r="BV85" s="32">
        <v>820</v>
      </c>
      <c r="BW85" s="32">
        <v>878</v>
      </c>
      <c r="BX85" s="32">
        <v>961</v>
      </c>
      <c r="BY85" s="32">
        <v>1031</v>
      </c>
      <c r="BZ85" s="32">
        <v>1122</v>
      </c>
      <c r="CA85" s="32">
        <v>1202</v>
      </c>
      <c r="CB85" s="32">
        <v>1232</v>
      </c>
      <c r="CC85" s="32">
        <v>1279</v>
      </c>
      <c r="CD85" s="32">
        <v>1318</v>
      </c>
      <c r="CE85" s="32">
        <v>1352</v>
      </c>
      <c r="CF85" s="32">
        <v>1378</v>
      </c>
      <c r="CG85" s="32">
        <v>1400</v>
      </c>
      <c r="CH85" s="32">
        <v>1415</v>
      </c>
      <c r="CI85" s="32">
        <v>1434</v>
      </c>
      <c r="CJ85" s="32">
        <v>1482</v>
      </c>
      <c r="CK85" s="32">
        <v>1513</v>
      </c>
      <c r="CL85" s="32">
        <v>1539</v>
      </c>
      <c r="CM85" s="32">
        <v>1574</v>
      </c>
    </row>
    <row r="86" spans="1:91" x14ac:dyDescent="0.35">
      <c r="A86" s="31" t="s">
        <v>134</v>
      </c>
      <c r="B86" s="32">
        <v>0</v>
      </c>
      <c r="C86" s="32">
        <v>0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0</v>
      </c>
      <c r="S86" s="32">
        <v>0</v>
      </c>
      <c r="T86" s="32">
        <v>0</v>
      </c>
      <c r="U86" s="32">
        <v>0</v>
      </c>
      <c r="V86" s="32">
        <v>0</v>
      </c>
      <c r="W86" s="32">
        <v>0</v>
      </c>
      <c r="X86" s="32">
        <v>0</v>
      </c>
      <c r="Y86" s="32">
        <v>0</v>
      </c>
      <c r="Z86" s="32">
        <v>0</v>
      </c>
      <c r="AA86" s="32">
        <v>0</v>
      </c>
      <c r="AB86" s="32">
        <v>0</v>
      </c>
      <c r="AC86" s="32">
        <v>0</v>
      </c>
      <c r="AD86" s="32">
        <v>0</v>
      </c>
      <c r="AE86" s="32">
        <v>0</v>
      </c>
      <c r="AF86" s="32">
        <v>0</v>
      </c>
      <c r="AG86" s="32">
        <v>0</v>
      </c>
      <c r="AH86" s="32">
        <v>0</v>
      </c>
      <c r="AI86" s="32">
        <v>0</v>
      </c>
      <c r="AJ86" s="32">
        <v>0</v>
      </c>
      <c r="AK86" s="32">
        <v>0</v>
      </c>
      <c r="AL86" s="32">
        <v>0</v>
      </c>
      <c r="AM86" s="32">
        <v>0</v>
      </c>
      <c r="AN86" s="32">
        <v>1</v>
      </c>
      <c r="AO86" s="32">
        <v>1</v>
      </c>
      <c r="AP86" s="32">
        <v>1</v>
      </c>
      <c r="AQ86" s="32">
        <v>2</v>
      </c>
      <c r="AR86" s="32">
        <v>6</v>
      </c>
      <c r="AS86" s="32">
        <v>6</v>
      </c>
      <c r="AT86" s="32">
        <v>18</v>
      </c>
      <c r="AU86" s="32">
        <v>18</v>
      </c>
      <c r="AV86" s="32">
        <v>19</v>
      </c>
      <c r="AW86" s="32">
        <v>21</v>
      </c>
      <c r="AX86" s="32">
        <v>34</v>
      </c>
      <c r="AY86" s="32">
        <v>43</v>
      </c>
      <c r="AZ86" s="32">
        <v>43</v>
      </c>
      <c r="BA86" s="32">
        <v>90</v>
      </c>
      <c r="BB86" s="32">
        <v>129</v>
      </c>
      <c r="BC86" s="32">
        <v>129</v>
      </c>
      <c r="BD86" s="32">
        <v>169</v>
      </c>
      <c r="BE86" s="32">
        <v>223</v>
      </c>
      <c r="BF86" s="32">
        <v>292</v>
      </c>
      <c r="BG86" s="32">
        <v>557</v>
      </c>
      <c r="BH86" s="32">
        <v>683</v>
      </c>
      <c r="BI86" s="32">
        <v>785</v>
      </c>
      <c r="BJ86" s="32">
        <v>906</v>
      </c>
      <c r="BK86" s="32">
        <v>1125</v>
      </c>
      <c r="BL86" s="32">
        <v>1329</v>
      </c>
      <c r="BM86" s="32">
        <v>1564</v>
      </c>
      <c r="BN86" s="32">
        <v>1819</v>
      </c>
      <c r="BO86" s="32">
        <v>2121</v>
      </c>
      <c r="BP86" s="32">
        <v>2415</v>
      </c>
      <c r="BQ86" s="32">
        <v>2615</v>
      </c>
      <c r="BR86" s="32">
        <v>2910</v>
      </c>
      <c r="BS86" s="32">
        <v>3235</v>
      </c>
      <c r="BT86" s="32">
        <v>3447</v>
      </c>
      <c r="BU86" s="32">
        <v>3849</v>
      </c>
      <c r="BV86" s="32">
        <v>4273</v>
      </c>
      <c r="BW86" s="32">
        <v>4604</v>
      </c>
      <c r="BX86" s="32">
        <v>4994</v>
      </c>
      <c r="BY86" s="32">
        <v>5364</v>
      </c>
      <c r="BZ86" s="32">
        <v>5709</v>
      </c>
      <c r="CA86" s="32">
        <v>6074</v>
      </c>
      <c r="CB86" s="32">
        <v>6574</v>
      </c>
      <c r="CC86" s="32">
        <v>8089</v>
      </c>
      <c r="CD86" s="32">
        <v>8928</v>
      </c>
      <c r="CE86" s="32">
        <v>9655</v>
      </c>
      <c r="CF86" s="32">
        <v>10647</v>
      </c>
      <c r="CG86" s="32">
        <v>11479</v>
      </c>
      <c r="CH86" s="32">
        <v>12547</v>
      </c>
      <c r="CI86" s="32">
        <v>13271</v>
      </c>
      <c r="CJ86" s="32">
        <v>13980</v>
      </c>
      <c r="CK86" s="32">
        <v>14758</v>
      </c>
      <c r="CL86" s="32">
        <v>15251</v>
      </c>
      <c r="CM86" s="32">
        <v>15652</v>
      </c>
    </row>
    <row r="87" spans="1:91" x14ac:dyDescent="0.35">
      <c r="A87" s="31" t="s">
        <v>34</v>
      </c>
      <c r="B87" s="32">
        <v>0</v>
      </c>
      <c r="C87" s="32">
        <v>0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0</v>
      </c>
      <c r="S87" s="32">
        <v>0</v>
      </c>
      <c r="T87" s="32">
        <v>0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2">
        <v>1</v>
      </c>
      <c r="AG87" s="32">
        <v>1</v>
      </c>
      <c r="AH87" s="32">
        <v>1</v>
      </c>
      <c r="AI87" s="32">
        <v>1</v>
      </c>
      <c r="AJ87" s="32">
        <v>1</v>
      </c>
      <c r="AK87" s="32">
        <v>2</v>
      </c>
      <c r="AL87" s="32">
        <v>3</v>
      </c>
      <c r="AM87" s="32">
        <v>4</v>
      </c>
      <c r="AN87" s="32">
        <v>7</v>
      </c>
      <c r="AO87" s="32">
        <v>10</v>
      </c>
      <c r="AP87" s="32">
        <v>10</v>
      </c>
      <c r="AQ87" s="32">
        <v>12</v>
      </c>
      <c r="AR87" s="32">
        <v>15</v>
      </c>
      <c r="AS87" s="32">
        <v>20</v>
      </c>
      <c r="AT87" s="32">
        <v>37</v>
      </c>
      <c r="AU87" s="32">
        <v>43</v>
      </c>
      <c r="AV87" s="32">
        <v>61</v>
      </c>
      <c r="AW87" s="32">
        <v>61</v>
      </c>
      <c r="AX87" s="32">
        <v>75</v>
      </c>
      <c r="AY87" s="32">
        <v>79</v>
      </c>
      <c r="AZ87" s="32">
        <v>100</v>
      </c>
      <c r="BA87" s="32">
        <v>126</v>
      </c>
      <c r="BB87" s="32">
        <v>155</v>
      </c>
      <c r="BC87" s="32">
        <v>213</v>
      </c>
      <c r="BD87" s="32">
        <v>218</v>
      </c>
      <c r="BE87" s="32">
        <v>250</v>
      </c>
      <c r="BF87" s="32">
        <v>304</v>
      </c>
      <c r="BG87" s="32">
        <v>427</v>
      </c>
      <c r="BH87" s="32">
        <v>529</v>
      </c>
      <c r="BI87" s="32">
        <v>712</v>
      </c>
      <c r="BJ87" s="32">
        <v>883</v>
      </c>
      <c r="BK87" s="32">
        <v>1071</v>
      </c>
      <c r="BL87" s="32">
        <v>1238</v>
      </c>
      <c r="BM87" s="32">
        <v>2369</v>
      </c>
      <c r="BN87" s="32">
        <v>2693</v>
      </c>
      <c r="BO87" s="32">
        <v>3035</v>
      </c>
      <c r="BP87" s="32">
        <v>3619</v>
      </c>
      <c r="BQ87" s="32">
        <v>4247</v>
      </c>
      <c r="BR87" s="32">
        <v>4695</v>
      </c>
      <c r="BS87" s="32">
        <v>5358</v>
      </c>
      <c r="BT87" s="32">
        <v>6092</v>
      </c>
      <c r="BU87" s="32">
        <v>6857</v>
      </c>
      <c r="BV87" s="32">
        <v>7428</v>
      </c>
      <c r="BW87" s="32">
        <v>7851</v>
      </c>
      <c r="BX87" s="32">
        <v>8430</v>
      </c>
      <c r="BY87" s="32">
        <v>8904</v>
      </c>
      <c r="BZ87" s="32">
        <v>9248</v>
      </c>
      <c r="CA87" s="32">
        <v>9404</v>
      </c>
      <c r="CB87" s="32">
        <v>9968</v>
      </c>
      <c r="CC87" s="32">
        <v>10408</v>
      </c>
      <c r="CD87" s="32">
        <v>10743</v>
      </c>
      <c r="CE87" s="32">
        <v>11145</v>
      </c>
      <c r="CF87" s="32">
        <v>11586</v>
      </c>
      <c r="CG87" s="32">
        <v>12046</v>
      </c>
      <c r="CH87" s="32">
        <v>12501</v>
      </c>
      <c r="CI87" s="32">
        <v>12758</v>
      </c>
      <c r="CJ87" s="32">
        <v>12982</v>
      </c>
      <c r="CK87" s="32">
        <v>13265</v>
      </c>
      <c r="CL87" s="32">
        <v>13491</v>
      </c>
      <c r="CM87" s="32">
        <v>13713</v>
      </c>
    </row>
    <row r="88" spans="1:91" x14ac:dyDescent="0.35">
      <c r="A88" s="31" t="s">
        <v>115</v>
      </c>
      <c r="B88" s="32">
        <v>0</v>
      </c>
      <c r="C88" s="32">
        <v>0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2</v>
      </c>
      <c r="L88" s="32">
        <v>2</v>
      </c>
      <c r="M88" s="32">
        <v>2</v>
      </c>
      <c r="N88" s="32">
        <v>2</v>
      </c>
      <c r="O88" s="32">
        <v>2</v>
      </c>
      <c r="P88" s="32">
        <v>2</v>
      </c>
      <c r="Q88" s="32">
        <v>2</v>
      </c>
      <c r="R88" s="32">
        <v>3</v>
      </c>
      <c r="S88" s="32">
        <v>3</v>
      </c>
      <c r="T88" s="32">
        <v>3</v>
      </c>
      <c r="U88" s="32">
        <v>3</v>
      </c>
      <c r="V88" s="32">
        <v>3</v>
      </c>
      <c r="W88" s="32">
        <v>3</v>
      </c>
      <c r="X88" s="32">
        <v>3</v>
      </c>
      <c r="Y88" s="32">
        <v>3</v>
      </c>
      <c r="Z88" s="32">
        <v>3</v>
      </c>
      <c r="AA88" s="32">
        <v>3</v>
      </c>
      <c r="AB88" s="32">
        <v>3</v>
      </c>
      <c r="AC88" s="32">
        <v>3</v>
      </c>
      <c r="AD88" s="32">
        <v>3</v>
      </c>
      <c r="AE88" s="32">
        <v>3</v>
      </c>
      <c r="AF88" s="32">
        <v>20</v>
      </c>
      <c r="AG88" s="32">
        <v>62</v>
      </c>
      <c r="AH88" s="32">
        <v>155</v>
      </c>
      <c r="AI88" s="32">
        <v>229</v>
      </c>
      <c r="AJ88" s="32">
        <v>322</v>
      </c>
      <c r="AK88" s="32">
        <v>453</v>
      </c>
      <c r="AL88" s="32">
        <v>655</v>
      </c>
      <c r="AM88" s="32">
        <v>888</v>
      </c>
      <c r="AN88" s="32">
        <v>1128</v>
      </c>
      <c r="AO88" s="32">
        <v>1694</v>
      </c>
      <c r="AP88" s="32">
        <v>2036</v>
      </c>
      <c r="AQ88" s="32">
        <v>2502</v>
      </c>
      <c r="AR88" s="32">
        <v>3089</v>
      </c>
      <c r="AS88" s="32">
        <v>3858</v>
      </c>
      <c r="AT88" s="32">
        <v>4636</v>
      </c>
      <c r="AU88" s="32">
        <v>5883</v>
      </c>
      <c r="AV88" s="32">
        <v>7375</v>
      </c>
      <c r="AW88" s="32">
        <v>9172</v>
      </c>
      <c r="AX88" s="32">
        <v>10149</v>
      </c>
      <c r="AY88" s="32">
        <v>12462</v>
      </c>
      <c r="AZ88" s="32">
        <v>12462</v>
      </c>
      <c r="BA88" s="32">
        <v>17660</v>
      </c>
      <c r="BB88" s="32">
        <v>21157</v>
      </c>
      <c r="BC88" s="32">
        <v>24747</v>
      </c>
      <c r="BD88" s="32">
        <v>27980</v>
      </c>
      <c r="BE88" s="32">
        <v>31506</v>
      </c>
      <c r="BF88" s="32">
        <v>35713</v>
      </c>
      <c r="BG88" s="32">
        <v>41035</v>
      </c>
      <c r="BH88" s="32">
        <v>47021</v>
      </c>
      <c r="BI88" s="32">
        <v>53578</v>
      </c>
      <c r="BJ88" s="32">
        <v>59138</v>
      </c>
      <c r="BK88" s="32">
        <v>63927</v>
      </c>
      <c r="BL88" s="32">
        <v>69176</v>
      </c>
      <c r="BM88" s="32">
        <v>74386</v>
      </c>
      <c r="BN88" s="32">
        <v>80589</v>
      </c>
      <c r="BO88" s="32">
        <v>86498</v>
      </c>
      <c r="BP88" s="32">
        <v>92472</v>
      </c>
      <c r="BQ88" s="32">
        <v>97689</v>
      </c>
      <c r="BR88" s="32">
        <v>101739</v>
      </c>
      <c r="BS88" s="32">
        <v>105792</v>
      </c>
      <c r="BT88" s="32">
        <v>110574</v>
      </c>
      <c r="BU88" s="32">
        <v>115242</v>
      </c>
      <c r="BV88" s="32">
        <v>119827</v>
      </c>
      <c r="BW88" s="32">
        <v>124632</v>
      </c>
      <c r="BX88" s="32">
        <v>128948</v>
      </c>
      <c r="BY88" s="32">
        <v>132547</v>
      </c>
      <c r="BZ88" s="32">
        <v>135586</v>
      </c>
      <c r="CA88" s="32">
        <v>139422</v>
      </c>
      <c r="CB88" s="32">
        <v>143626</v>
      </c>
      <c r="CC88" s="32">
        <v>147577</v>
      </c>
      <c r="CD88" s="32">
        <v>152271</v>
      </c>
      <c r="CE88" s="32">
        <v>156363</v>
      </c>
      <c r="CF88" s="32">
        <v>159516</v>
      </c>
      <c r="CG88" s="32">
        <v>162488</v>
      </c>
      <c r="CH88" s="32">
        <v>165155</v>
      </c>
      <c r="CI88" s="32">
        <v>168941</v>
      </c>
      <c r="CJ88" s="32">
        <v>172434</v>
      </c>
      <c r="CK88" s="32">
        <v>175925</v>
      </c>
      <c r="CL88" s="32">
        <v>178972</v>
      </c>
      <c r="CM88" s="32">
        <v>181228</v>
      </c>
    </row>
    <row r="89" spans="1:91" x14ac:dyDescent="0.35">
      <c r="A89" s="31" t="s">
        <v>210</v>
      </c>
      <c r="B89" s="32">
        <v>0</v>
      </c>
      <c r="C89" s="32">
        <v>0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0</v>
      </c>
      <c r="S89" s="32">
        <v>0</v>
      </c>
      <c r="T89" s="32">
        <v>0</v>
      </c>
      <c r="U89" s="32">
        <v>0</v>
      </c>
      <c r="V89" s="32">
        <v>0</v>
      </c>
      <c r="W89" s="32">
        <v>0</v>
      </c>
      <c r="X89" s="32">
        <v>0</v>
      </c>
      <c r="Y89" s="32">
        <v>0</v>
      </c>
      <c r="Z89" s="32">
        <v>0</v>
      </c>
      <c r="AA89" s="32">
        <v>0</v>
      </c>
      <c r="AB89" s="32">
        <v>0</v>
      </c>
      <c r="AC89" s="32">
        <v>0</v>
      </c>
      <c r="AD89" s="32">
        <v>0</v>
      </c>
      <c r="AE89" s="32">
        <v>0</v>
      </c>
      <c r="AF89" s="32">
        <v>0</v>
      </c>
      <c r="AG89" s="32">
        <v>0</v>
      </c>
      <c r="AH89" s="32">
        <v>0</v>
      </c>
      <c r="AI89" s="32">
        <v>0</v>
      </c>
      <c r="AJ89" s="32">
        <v>0</v>
      </c>
      <c r="AK89" s="32">
        <v>0</v>
      </c>
      <c r="AL89" s="32">
        <v>0</v>
      </c>
      <c r="AM89" s="32">
        <v>0</v>
      </c>
      <c r="AN89" s="32">
        <v>0</v>
      </c>
      <c r="AO89" s="32">
        <v>0</v>
      </c>
      <c r="AP89" s="32">
        <v>0</v>
      </c>
      <c r="AQ89" s="32">
        <v>0</v>
      </c>
      <c r="AR89" s="32">
        <v>0</v>
      </c>
      <c r="AS89" s="32">
        <v>0</v>
      </c>
      <c r="AT89" s="32">
        <v>0</v>
      </c>
      <c r="AU89" s="32">
        <v>0</v>
      </c>
      <c r="AV89" s="32">
        <v>0</v>
      </c>
      <c r="AW89" s="32">
        <v>0</v>
      </c>
      <c r="AX89" s="32">
        <v>0</v>
      </c>
      <c r="AY89" s="32">
        <v>1</v>
      </c>
      <c r="AZ89" s="32">
        <v>2</v>
      </c>
      <c r="BA89" s="32">
        <v>8</v>
      </c>
      <c r="BB89" s="32">
        <v>8</v>
      </c>
      <c r="BC89" s="32">
        <v>10</v>
      </c>
      <c r="BD89" s="32">
        <v>10</v>
      </c>
      <c r="BE89" s="32">
        <v>12</v>
      </c>
      <c r="BF89" s="32">
        <v>13</v>
      </c>
      <c r="BG89" s="32">
        <v>15</v>
      </c>
      <c r="BH89" s="32">
        <v>16</v>
      </c>
      <c r="BI89" s="32">
        <v>16</v>
      </c>
      <c r="BJ89" s="32">
        <v>19</v>
      </c>
      <c r="BK89" s="32">
        <v>19</v>
      </c>
      <c r="BL89" s="32">
        <v>21</v>
      </c>
      <c r="BM89" s="32">
        <v>26</v>
      </c>
      <c r="BN89" s="32">
        <v>26</v>
      </c>
      <c r="BO89" s="32">
        <v>26</v>
      </c>
      <c r="BP89" s="32">
        <v>30</v>
      </c>
      <c r="BQ89" s="32">
        <v>32</v>
      </c>
      <c r="BR89" s="32">
        <v>36</v>
      </c>
      <c r="BS89" s="32">
        <v>36</v>
      </c>
      <c r="BT89" s="32">
        <v>44</v>
      </c>
      <c r="BU89" s="32">
        <v>47</v>
      </c>
      <c r="BV89" s="32">
        <v>47</v>
      </c>
      <c r="BW89" s="32">
        <v>53</v>
      </c>
      <c r="BX89" s="32">
        <v>58</v>
      </c>
      <c r="BY89" s="32">
        <v>58</v>
      </c>
      <c r="BZ89" s="32">
        <v>63</v>
      </c>
      <c r="CA89" s="32">
        <v>63</v>
      </c>
      <c r="CB89" s="32">
        <v>63</v>
      </c>
      <c r="CC89" s="32">
        <v>63</v>
      </c>
      <c r="CD89" s="32">
        <v>65</v>
      </c>
      <c r="CE89" s="32">
        <v>69</v>
      </c>
      <c r="CF89" s="32">
        <v>73</v>
      </c>
      <c r="CG89" s="32">
        <v>73</v>
      </c>
      <c r="CH89" s="32">
        <v>125</v>
      </c>
      <c r="CI89" s="32">
        <v>143</v>
      </c>
      <c r="CJ89" s="32">
        <v>143</v>
      </c>
      <c r="CK89" s="32">
        <v>163</v>
      </c>
      <c r="CL89" s="32">
        <v>173</v>
      </c>
      <c r="CM89" s="32">
        <v>223</v>
      </c>
    </row>
    <row r="90" spans="1:91" x14ac:dyDescent="0.35">
      <c r="A90" s="31" t="s">
        <v>47</v>
      </c>
      <c r="B90" s="32">
        <v>2</v>
      </c>
      <c r="C90" s="32">
        <v>2</v>
      </c>
      <c r="D90" s="32">
        <v>2</v>
      </c>
      <c r="E90" s="32">
        <v>2</v>
      </c>
      <c r="F90" s="32">
        <v>4</v>
      </c>
      <c r="G90" s="32">
        <v>4</v>
      </c>
      <c r="H90" s="32">
        <v>7</v>
      </c>
      <c r="I90" s="32">
        <v>7</v>
      </c>
      <c r="J90" s="32">
        <v>11</v>
      </c>
      <c r="K90" s="32">
        <v>15</v>
      </c>
      <c r="L90" s="32">
        <v>20</v>
      </c>
      <c r="M90" s="32">
        <v>20</v>
      </c>
      <c r="N90" s="32">
        <v>20</v>
      </c>
      <c r="O90" s="32">
        <v>22</v>
      </c>
      <c r="P90" s="32">
        <v>22</v>
      </c>
      <c r="Q90" s="32">
        <v>22</v>
      </c>
      <c r="R90" s="32">
        <v>25</v>
      </c>
      <c r="S90" s="32">
        <v>25</v>
      </c>
      <c r="T90" s="32">
        <v>26</v>
      </c>
      <c r="U90" s="32">
        <v>26</v>
      </c>
      <c r="V90" s="32">
        <v>26</v>
      </c>
      <c r="W90" s="32">
        <v>28</v>
      </c>
      <c r="X90" s="32">
        <v>28</v>
      </c>
      <c r="Y90" s="32">
        <v>29</v>
      </c>
      <c r="Z90" s="32">
        <v>43</v>
      </c>
      <c r="AA90" s="32">
        <v>59</v>
      </c>
      <c r="AB90" s="32">
        <v>66</v>
      </c>
      <c r="AC90" s="32">
        <v>74</v>
      </c>
      <c r="AD90" s="32">
        <v>84</v>
      </c>
      <c r="AE90" s="32">
        <v>94</v>
      </c>
      <c r="AF90" s="32">
        <v>105</v>
      </c>
      <c r="AG90" s="32">
        <v>122</v>
      </c>
      <c r="AH90" s="32">
        <v>147</v>
      </c>
      <c r="AI90" s="32">
        <v>159</v>
      </c>
      <c r="AJ90" s="32">
        <v>170</v>
      </c>
      <c r="AK90" s="32">
        <v>189</v>
      </c>
      <c r="AL90" s="32">
        <v>214</v>
      </c>
      <c r="AM90" s="32">
        <v>228</v>
      </c>
      <c r="AN90" s="32">
        <v>241</v>
      </c>
      <c r="AO90" s="32">
        <v>256</v>
      </c>
      <c r="AP90" s="32">
        <v>274</v>
      </c>
      <c r="AQ90" s="32">
        <v>293</v>
      </c>
      <c r="AR90" s="32">
        <v>331</v>
      </c>
      <c r="AS90" s="32">
        <v>360</v>
      </c>
      <c r="AT90" s="32">
        <v>420</v>
      </c>
      <c r="AU90" s="32">
        <v>461</v>
      </c>
      <c r="AV90" s="32">
        <v>502</v>
      </c>
      <c r="AW90" s="32">
        <v>511</v>
      </c>
      <c r="AX90" s="32">
        <v>581</v>
      </c>
      <c r="AY90" s="32">
        <v>639</v>
      </c>
      <c r="AZ90" s="32">
        <v>639</v>
      </c>
      <c r="BA90" s="32">
        <v>701</v>
      </c>
      <c r="BB90" s="32">
        <v>773</v>
      </c>
      <c r="BC90" s="32">
        <v>839</v>
      </c>
      <c r="BD90" s="32">
        <v>839</v>
      </c>
      <c r="BE90" s="32">
        <v>878</v>
      </c>
      <c r="BF90" s="32">
        <v>889</v>
      </c>
      <c r="BG90" s="32">
        <v>924</v>
      </c>
      <c r="BH90" s="32">
        <v>963</v>
      </c>
      <c r="BI90" s="32">
        <v>1007</v>
      </c>
      <c r="BJ90" s="32">
        <v>1101</v>
      </c>
      <c r="BK90" s="32">
        <v>1128</v>
      </c>
      <c r="BL90" s="32">
        <v>1193</v>
      </c>
      <c r="BM90" s="32">
        <v>1307</v>
      </c>
      <c r="BN90" s="32">
        <v>1387</v>
      </c>
      <c r="BO90" s="32">
        <v>1468</v>
      </c>
      <c r="BP90" s="32">
        <v>1693</v>
      </c>
      <c r="BQ90" s="32">
        <v>1866</v>
      </c>
      <c r="BR90" s="32">
        <v>1866</v>
      </c>
      <c r="BS90" s="32">
        <v>1953</v>
      </c>
      <c r="BT90" s="32">
        <v>2178</v>
      </c>
      <c r="BU90" s="32">
        <v>2495</v>
      </c>
      <c r="BV90" s="32">
        <v>2617</v>
      </c>
      <c r="BW90" s="32">
        <v>3139</v>
      </c>
      <c r="BX90" s="32">
        <v>3139</v>
      </c>
      <c r="BY90" s="32">
        <v>3654</v>
      </c>
      <c r="BZ90" s="32">
        <v>3906</v>
      </c>
      <c r="CA90" s="32">
        <v>4257</v>
      </c>
      <c r="CB90" s="32">
        <v>4667</v>
      </c>
      <c r="CC90" s="32">
        <v>5530</v>
      </c>
      <c r="CD90" s="32">
        <v>6005</v>
      </c>
      <c r="CE90" s="32">
        <v>6748</v>
      </c>
      <c r="CF90" s="32">
        <v>7370</v>
      </c>
      <c r="CG90" s="32">
        <v>7645</v>
      </c>
      <c r="CH90" s="32">
        <v>8100</v>
      </c>
      <c r="CI90" s="32">
        <v>8626</v>
      </c>
      <c r="CJ90" s="32">
        <v>9787</v>
      </c>
      <c r="CK90" s="32">
        <v>10296</v>
      </c>
      <c r="CL90" s="32">
        <v>10797</v>
      </c>
      <c r="CM90" s="32">
        <v>10797</v>
      </c>
    </row>
    <row r="91" spans="1:91" x14ac:dyDescent="0.35">
      <c r="A91" s="31" t="s">
        <v>45</v>
      </c>
      <c r="B91" s="32">
        <v>0</v>
      </c>
      <c r="C91" s="32">
        <v>0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0</v>
      </c>
      <c r="S91" s="32">
        <v>0</v>
      </c>
      <c r="T91" s="32">
        <v>0</v>
      </c>
      <c r="U91" s="32">
        <v>0</v>
      </c>
      <c r="V91" s="32">
        <v>0</v>
      </c>
      <c r="W91" s="32">
        <v>0</v>
      </c>
      <c r="X91" s="32">
        <v>0</v>
      </c>
      <c r="Y91" s="32">
        <v>0</v>
      </c>
      <c r="Z91" s="32">
        <v>0</v>
      </c>
      <c r="AA91" s="32">
        <v>0</v>
      </c>
      <c r="AB91" s="32">
        <v>0</v>
      </c>
      <c r="AC91" s="32">
        <v>0</v>
      </c>
      <c r="AD91" s="32">
        <v>0</v>
      </c>
      <c r="AE91" s="32">
        <v>0</v>
      </c>
      <c r="AF91" s="32">
        <v>0</v>
      </c>
      <c r="AG91" s="32">
        <v>0</v>
      </c>
      <c r="AH91" s="32">
        <v>0</v>
      </c>
      <c r="AI91" s="32">
        <v>0</v>
      </c>
      <c r="AJ91" s="32">
        <v>0</v>
      </c>
      <c r="AK91" s="32">
        <v>0</v>
      </c>
      <c r="AL91" s="32">
        <v>0</v>
      </c>
      <c r="AM91" s="32">
        <v>0</v>
      </c>
      <c r="AN91" s="32">
        <v>0</v>
      </c>
      <c r="AO91" s="32">
        <v>0</v>
      </c>
      <c r="AP91" s="32">
        <v>0</v>
      </c>
      <c r="AQ91" s="32">
        <v>1</v>
      </c>
      <c r="AR91" s="32">
        <v>1</v>
      </c>
      <c r="AS91" s="32">
        <v>1</v>
      </c>
      <c r="AT91" s="32">
        <v>1</v>
      </c>
      <c r="AU91" s="32">
        <v>1</v>
      </c>
      <c r="AV91" s="32">
        <v>1</v>
      </c>
      <c r="AW91" s="32">
        <v>1</v>
      </c>
      <c r="AX91" s="32">
        <v>1</v>
      </c>
      <c r="AY91" s="32">
        <v>1</v>
      </c>
      <c r="AZ91" s="32">
        <v>1</v>
      </c>
      <c r="BA91" s="32">
        <v>1</v>
      </c>
      <c r="BB91" s="32">
        <v>1</v>
      </c>
      <c r="BC91" s="32">
        <v>8</v>
      </c>
      <c r="BD91" s="32">
        <v>17</v>
      </c>
      <c r="BE91" s="32">
        <v>34</v>
      </c>
      <c r="BF91" s="32">
        <v>52</v>
      </c>
      <c r="BG91" s="32">
        <v>69</v>
      </c>
      <c r="BH91" s="32">
        <v>85</v>
      </c>
      <c r="BI91" s="32">
        <v>85</v>
      </c>
      <c r="BJ91" s="32">
        <v>112</v>
      </c>
      <c r="BK91" s="32">
        <v>127</v>
      </c>
      <c r="BL91" s="32">
        <v>154</v>
      </c>
      <c r="BM91" s="32">
        <v>172</v>
      </c>
      <c r="BN91" s="32">
        <v>212</v>
      </c>
      <c r="BO91" s="32">
        <v>235</v>
      </c>
      <c r="BP91" s="32">
        <v>246</v>
      </c>
      <c r="BQ91" s="32">
        <v>259</v>
      </c>
      <c r="BR91" s="32">
        <v>268</v>
      </c>
      <c r="BS91" s="32">
        <v>274</v>
      </c>
      <c r="BT91" s="32">
        <v>278</v>
      </c>
      <c r="BU91" s="32">
        <v>299</v>
      </c>
      <c r="BV91" s="32">
        <v>310</v>
      </c>
      <c r="BW91" s="32">
        <v>323</v>
      </c>
      <c r="BX91" s="32">
        <v>345</v>
      </c>
      <c r="BY91" s="32">
        <v>349</v>
      </c>
      <c r="BZ91" s="32">
        <v>353</v>
      </c>
      <c r="CA91" s="32">
        <v>358</v>
      </c>
      <c r="CB91" s="32">
        <v>372</v>
      </c>
      <c r="CC91" s="32">
        <v>372</v>
      </c>
      <c r="CD91" s="32">
        <v>381</v>
      </c>
      <c r="CE91" s="32">
        <v>389</v>
      </c>
      <c r="CF91" s="32">
        <v>391</v>
      </c>
      <c r="CG91" s="32">
        <v>397</v>
      </c>
      <c r="CH91" s="32">
        <v>401</v>
      </c>
      <c r="CI91" s="32">
        <v>402</v>
      </c>
      <c r="CJ91" s="32">
        <v>407</v>
      </c>
      <c r="CK91" s="32">
        <v>413</v>
      </c>
      <c r="CL91" s="32">
        <v>417</v>
      </c>
      <c r="CM91" s="32">
        <v>425</v>
      </c>
    </row>
    <row r="92" spans="1:91" x14ac:dyDescent="0.35">
      <c r="A92" s="31" t="s">
        <v>63</v>
      </c>
      <c r="B92" s="32">
        <v>0</v>
      </c>
      <c r="C92" s="32">
        <v>0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</v>
      </c>
      <c r="S92" s="32">
        <v>0</v>
      </c>
      <c r="T92" s="32">
        <v>0</v>
      </c>
      <c r="U92" s="32">
        <v>0</v>
      </c>
      <c r="V92" s="32">
        <v>0</v>
      </c>
      <c r="W92" s="32">
        <v>0</v>
      </c>
      <c r="X92" s="32">
        <v>0</v>
      </c>
      <c r="Y92" s="32">
        <v>0</v>
      </c>
      <c r="Z92" s="32">
        <v>0</v>
      </c>
      <c r="AA92" s="32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G92" s="32">
        <v>0</v>
      </c>
      <c r="AH92" s="32">
        <v>0</v>
      </c>
      <c r="AI92" s="32">
        <v>0</v>
      </c>
      <c r="AJ92" s="32">
        <v>0</v>
      </c>
      <c r="AK92" s="32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32">
        <v>0</v>
      </c>
      <c r="AR92" s="32">
        <v>0</v>
      </c>
      <c r="AS92" s="32">
        <v>0</v>
      </c>
      <c r="AT92" s="32">
        <v>0</v>
      </c>
      <c r="AU92" s="32">
        <v>0</v>
      </c>
      <c r="AV92" s="32">
        <v>0</v>
      </c>
      <c r="AW92" s="32">
        <v>0</v>
      </c>
      <c r="AX92" s="32">
        <v>0</v>
      </c>
      <c r="AY92" s="32">
        <v>0</v>
      </c>
      <c r="AZ92" s="32">
        <v>0</v>
      </c>
      <c r="BA92" s="32">
        <v>4</v>
      </c>
      <c r="BB92" s="32">
        <v>6</v>
      </c>
      <c r="BC92" s="32">
        <v>9</v>
      </c>
      <c r="BD92" s="32">
        <v>10</v>
      </c>
      <c r="BE92" s="32">
        <v>33</v>
      </c>
      <c r="BF92" s="32">
        <v>35</v>
      </c>
      <c r="BG92" s="32">
        <v>44</v>
      </c>
      <c r="BH92" s="32">
        <v>49</v>
      </c>
      <c r="BI92" s="32">
        <v>53</v>
      </c>
      <c r="BJ92" s="32">
        <v>60</v>
      </c>
      <c r="BK92" s="32">
        <v>62</v>
      </c>
      <c r="BL92" s="32">
        <v>72</v>
      </c>
      <c r="BM92" s="32">
        <v>81</v>
      </c>
      <c r="BN92" s="32">
        <v>111</v>
      </c>
      <c r="BO92" s="32">
        <v>150</v>
      </c>
      <c r="BP92" s="32">
        <v>228</v>
      </c>
      <c r="BQ92" s="32">
        <v>284</v>
      </c>
      <c r="BR92" s="32">
        <v>302</v>
      </c>
      <c r="BS92" s="32">
        <v>343</v>
      </c>
      <c r="BT92" s="32">
        <v>380</v>
      </c>
      <c r="BU92" s="32">
        <v>435</v>
      </c>
      <c r="BV92" s="32">
        <v>464</v>
      </c>
      <c r="BW92" s="32">
        <v>531</v>
      </c>
      <c r="BX92" s="32">
        <v>584</v>
      </c>
      <c r="BY92" s="32">
        <v>662</v>
      </c>
      <c r="BZ92" s="32">
        <v>697</v>
      </c>
      <c r="CA92" s="32">
        <v>727</v>
      </c>
      <c r="CB92" s="32">
        <v>781</v>
      </c>
      <c r="CC92" s="32">
        <v>812</v>
      </c>
      <c r="CD92" s="32">
        <v>865</v>
      </c>
      <c r="CE92" s="32">
        <v>951</v>
      </c>
      <c r="CF92" s="32">
        <v>1091</v>
      </c>
      <c r="CG92" s="32">
        <v>1232</v>
      </c>
      <c r="CH92" s="32">
        <v>1295</v>
      </c>
      <c r="CI92" s="32">
        <v>1402</v>
      </c>
      <c r="CJ92" s="32">
        <v>1546</v>
      </c>
      <c r="CK92" s="32">
        <v>1615</v>
      </c>
      <c r="CL92" s="32">
        <v>1676</v>
      </c>
      <c r="CM92" s="32">
        <v>1852</v>
      </c>
    </row>
    <row r="93" spans="1:91" x14ac:dyDescent="0.35">
      <c r="A93" s="31" t="s">
        <v>13</v>
      </c>
      <c r="B93" s="32">
        <v>0</v>
      </c>
      <c r="C93" s="32">
        <v>0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0</v>
      </c>
      <c r="T93" s="32">
        <v>0</v>
      </c>
      <c r="U93" s="32">
        <v>0</v>
      </c>
      <c r="V93" s="32">
        <v>0</v>
      </c>
      <c r="W93" s="32">
        <v>0</v>
      </c>
      <c r="X93" s="32">
        <v>0</v>
      </c>
      <c r="Y93" s="32">
        <v>0</v>
      </c>
      <c r="Z93" s="32">
        <v>0</v>
      </c>
      <c r="AA93" s="32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2">
        <v>0</v>
      </c>
      <c r="AH93" s="32">
        <v>0</v>
      </c>
      <c r="AI93" s="32">
        <v>0</v>
      </c>
      <c r="AJ93" s="32">
        <v>0</v>
      </c>
      <c r="AK93" s="32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32">
        <v>0</v>
      </c>
      <c r="AR93" s="32">
        <v>0</v>
      </c>
      <c r="AS93" s="32">
        <v>0</v>
      </c>
      <c r="AT93" s="32">
        <v>0</v>
      </c>
      <c r="AU93" s="32">
        <v>0</v>
      </c>
      <c r="AV93" s="32">
        <v>0</v>
      </c>
      <c r="AW93" s="32">
        <v>0</v>
      </c>
      <c r="AX93" s="32">
        <v>0</v>
      </c>
      <c r="AY93" s="32">
        <v>0</v>
      </c>
      <c r="AZ93" s="32">
        <v>0</v>
      </c>
      <c r="BA93" s="32">
        <v>1</v>
      </c>
      <c r="BB93" s="32">
        <v>1</v>
      </c>
      <c r="BC93" s="32">
        <v>3</v>
      </c>
      <c r="BD93" s="32">
        <v>3</v>
      </c>
      <c r="BE93" s="32">
        <v>3</v>
      </c>
      <c r="BF93" s="32">
        <v>3</v>
      </c>
      <c r="BG93" s="32">
        <v>7</v>
      </c>
      <c r="BH93" s="32">
        <v>7</v>
      </c>
      <c r="BI93" s="32">
        <v>7</v>
      </c>
      <c r="BJ93" s="32">
        <v>15</v>
      </c>
      <c r="BK93" s="32">
        <v>16</v>
      </c>
      <c r="BL93" s="32">
        <v>25</v>
      </c>
      <c r="BM93" s="32">
        <v>28</v>
      </c>
      <c r="BN93" s="32">
        <v>31</v>
      </c>
      <c r="BO93" s="32">
        <v>31</v>
      </c>
      <c r="BP93" s="32">
        <v>38</v>
      </c>
      <c r="BQ93" s="32">
        <v>42</v>
      </c>
      <c r="BR93" s="32">
        <v>50</v>
      </c>
      <c r="BS93" s="32">
        <v>59</v>
      </c>
      <c r="BT93" s="32">
        <v>81</v>
      </c>
      <c r="BU93" s="32">
        <v>110</v>
      </c>
      <c r="BV93" s="32">
        <v>122</v>
      </c>
      <c r="BW93" s="32">
        <v>126</v>
      </c>
      <c r="BX93" s="32">
        <v>142</v>
      </c>
      <c r="BY93" s="32">
        <v>158</v>
      </c>
      <c r="BZ93" s="32">
        <v>172</v>
      </c>
      <c r="CA93" s="32">
        <v>179</v>
      </c>
      <c r="CB93" s="32">
        <v>184</v>
      </c>
      <c r="CC93" s="32">
        <v>189</v>
      </c>
      <c r="CD93" s="32">
        <v>191</v>
      </c>
      <c r="CE93" s="32">
        <v>197</v>
      </c>
      <c r="CF93" s="32">
        <v>208</v>
      </c>
      <c r="CG93" s="32">
        <v>216</v>
      </c>
      <c r="CH93" s="32">
        <v>225</v>
      </c>
      <c r="CI93" s="32">
        <v>234</v>
      </c>
      <c r="CJ93" s="32">
        <v>246</v>
      </c>
      <c r="CK93" s="32">
        <v>262</v>
      </c>
      <c r="CL93" s="32">
        <v>270</v>
      </c>
      <c r="CM93" s="32">
        <v>281</v>
      </c>
    </row>
    <row r="94" spans="1:91" x14ac:dyDescent="0.35">
      <c r="A94" s="31" t="s">
        <v>46</v>
      </c>
      <c r="B94" s="32">
        <v>1</v>
      </c>
      <c r="C94" s="32">
        <v>1</v>
      </c>
      <c r="D94" s="32">
        <v>2</v>
      </c>
      <c r="E94" s="32">
        <v>2</v>
      </c>
      <c r="F94" s="32">
        <v>3</v>
      </c>
      <c r="G94" s="32">
        <v>4</v>
      </c>
      <c r="H94" s="32">
        <v>4</v>
      </c>
      <c r="I94" s="32">
        <v>4</v>
      </c>
      <c r="J94" s="32">
        <v>4</v>
      </c>
      <c r="K94" s="32">
        <v>11</v>
      </c>
      <c r="L94" s="32">
        <v>12</v>
      </c>
      <c r="M94" s="32">
        <v>15</v>
      </c>
      <c r="N94" s="32">
        <v>15</v>
      </c>
      <c r="O94" s="32">
        <v>16</v>
      </c>
      <c r="P94" s="32">
        <v>19</v>
      </c>
      <c r="Q94" s="32">
        <v>23</v>
      </c>
      <c r="R94" s="32">
        <v>24</v>
      </c>
      <c r="S94" s="32">
        <v>24</v>
      </c>
      <c r="T94" s="32">
        <v>25</v>
      </c>
      <c r="U94" s="32">
        <v>27</v>
      </c>
      <c r="V94" s="32">
        <v>28</v>
      </c>
      <c r="W94" s="32">
        <v>28</v>
      </c>
      <c r="X94" s="32">
        <v>28</v>
      </c>
      <c r="Y94" s="32">
        <v>28</v>
      </c>
      <c r="Z94" s="32">
        <v>28</v>
      </c>
      <c r="AA94" s="32">
        <v>29</v>
      </c>
      <c r="AB94" s="32">
        <v>30</v>
      </c>
      <c r="AC94" s="32">
        <v>31</v>
      </c>
      <c r="AD94" s="32">
        <v>31</v>
      </c>
      <c r="AE94" s="32">
        <v>104</v>
      </c>
      <c r="AF94" s="32">
        <v>204</v>
      </c>
      <c r="AG94" s="32">
        <v>433</v>
      </c>
      <c r="AH94" s="32">
        <v>602</v>
      </c>
      <c r="AI94" s="32">
        <v>833</v>
      </c>
      <c r="AJ94" s="32">
        <v>977</v>
      </c>
      <c r="AK94" s="32">
        <v>1261</v>
      </c>
      <c r="AL94" s="32">
        <v>1766</v>
      </c>
      <c r="AM94" s="32">
        <v>2337</v>
      </c>
      <c r="AN94" s="32">
        <v>3150</v>
      </c>
      <c r="AO94" s="32">
        <v>3736</v>
      </c>
      <c r="AP94" s="32">
        <v>4335</v>
      </c>
      <c r="AQ94" s="32">
        <v>5186</v>
      </c>
      <c r="AR94" s="32">
        <v>5621</v>
      </c>
      <c r="AS94" s="32">
        <v>6088</v>
      </c>
      <c r="AT94" s="32">
        <v>6593</v>
      </c>
      <c r="AU94" s="32">
        <v>7041</v>
      </c>
      <c r="AV94" s="32">
        <v>7314</v>
      </c>
      <c r="AW94" s="32">
        <v>7478</v>
      </c>
      <c r="AX94" s="32">
        <v>7513</v>
      </c>
      <c r="AY94" s="32">
        <v>7755</v>
      </c>
      <c r="AZ94" s="32">
        <v>7869</v>
      </c>
      <c r="BA94" s="32">
        <v>7979</v>
      </c>
      <c r="BB94" s="32">
        <v>8086</v>
      </c>
      <c r="BC94" s="32">
        <v>8162</v>
      </c>
      <c r="BD94" s="32">
        <v>8236</v>
      </c>
      <c r="BE94" s="32">
        <v>8320</v>
      </c>
      <c r="BF94" s="32">
        <v>8413</v>
      </c>
      <c r="BG94" s="32">
        <v>8565</v>
      </c>
      <c r="BH94" s="32">
        <v>8652</v>
      </c>
      <c r="BI94" s="32">
        <v>8799</v>
      </c>
      <c r="BJ94" s="32">
        <v>8961</v>
      </c>
      <c r="BK94" s="32">
        <v>8961</v>
      </c>
      <c r="BL94" s="32">
        <v>9037</v>
      </c>
      <c r="BM94" s="32">
        <v>9137</v>
      </c>
      <c r="BN94" s="32">
        <v>9241</v>
      </c>
      <c r="BO94" s="32">
        <v>9332</v>
      </c>
      <c r="BP94" s="32">
        <v>9478</v>
      </c>
      <c r="BQ94" s="32">
        <v>9583</v>
      </c>
      <c r="BR94" s="32">
        <v>9661</v>
      </c>
      <c r="BS94" s="32">
        <v>9786</v>
      </c>
      <c r="BT94" s="32">
        <v>9887</v>
      </c>
      <c r="BU94" s="32">
        <v>9976</v>
      </c>
      <c r="BV94" s="32">
        <v>10062</v>
      </c>
      <c r="BW94" s="32">
        <v>10156</v>
      </c>
      <c r="BX94" s="32">
        <v>10237</v>
      </c>
      <c r="BY94" s="32">
        <v>10284</v>
      </c>
      <c r="BZ94" s="32">
        <v>10331</v>
      </c>
      <c r="CA94" s="32">
        <v>10384</v>
      </c>
      <c r="CB94" s="32">
        <v>10423</v>
      </c>
      <c r="CC94" s="32">
        <v>10450</v>
      </c>
      <c r="CD94" s="32">
        <v>10480</v>
      </c>
      <c r="CE94" s="32">
        <v>10512</v>
      </c>
      <c r="CF94" s="32">
        <v>10537</v>
      </c>
      <c r="CG94" s="32">
        <v>10564</v>
      </c>
      <c r="CH94" s="32">
        <v>10591</v>
      </c>
      <c r="CI94" s="32">
        <v>10613</v>
      </c>
      <c r="CJ94" s="32">
        <v>10635</v>
      </c>
      <c r="CK94" s="32">
        <v>10653</v>
      </c>
      <c r="CL94" s="32">
        <v>10661</v>
      </c>
      <c r="CM94" s="32">
        <v>10674</v>
      </c>
    </row>
    <row r="95" spans="1:91" x14ac:dyDescent="0.35">
      <c r="A95" s="31" t="s">
        <v>234</v>
      </c>
      <c r="B95" s="32">
        <v>0</v>
      </c>
      <c r="C95" s="32">
        <v>0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</v>
      </c>
      <c r="S95" s="32">
        <v>0</v>
      </c>
      <c r="T95" s="32">
        <v>0</v>
      </c>
      <c r="U95" s="32">
        <v>0</v>
      </c>
      <c r="V95" s="32">
        <v>0</v>
      </c>
      <c r="W95" s="32">
        <v>0</v>
      </c>
      <c r="X95" s="32">
        <v>0</v>
      </c>
      <c r="Y95" s="32">
        <v>0</v>
      </c>
      <c r="Z95" s="32">
        <v>0</v>
      </c>
      <c r="AA95" s="32">
        <v>0</v>
      </c>
      <c r="AB95" s="32">
        <v>0</v>
      </c>
      <c r="AC95" s="32">
        <v>0</v>
      </c>
      <c r="AD95" s="32">
        <v>0</v>
      </c>
      <c r="AE95" s="32">
        <v>0</v>
      </c>
      <c r="AF95" s="32">
        <v>0</v>
      </c>
      <c r="AG95" s="32">
        <v>0</v>
      </c>
      <c r="AH95" s="32">
        <v>0</v>
      </c>
      <c r="AI95" s="32">
        <v>0</v>
      </c>
      <c r="AJ95" s="32">
        <v>0</v>
      </c>
      <c r="AK95" s="32">
        <v>0</v>
      </c>
      <c r="AL95" s="32">
        <v>0</v>
      </c>
      <c r="AM95" s="32">
        <v>0</v>
      </c>
      <c r="AN95" s="32">
        <v>0</v>
      </c>
      <c r="AO95" s="32">
        <v>0</v>
      </c>
      <c r="AP95" s="32">
        <v>0</v>
      </c>
      <c r="AQ95" s="32">
        <v>0</v>
      </c>
      <c r="AR95" s="32">
        <v>0</v>
      </c>
      <c r="AS95" s="32">
        <v>0</v>
      </c>
      <c r="AT95" s="32">
        <v>0</v>
      </c>
      <c r="AU95" s="32">
        <v>0</v>
      </c>
      <c r="AV95" s="32">
        <v>0</v>
      </c>
      <c r="AW95" s="32">
        <v>0</v>
      </c>
      <c r="AX95" s="32">
        <v>0</v>
      </c>
      <c r="AY95" s="32">
        <v>0</v>
      </c>
      <c r="AZ95" s="32">
        <v>0</v>
      </c>
      <c r="BA95" s="32">
        <v>0</v>
      </c>
      <c r="BB95" s="32">
        <v>0</v>
      </c>
      <c r="BC95" s="32">
        <v>0</v>
      </c>
      <c r="BD95" s="32">
        <v>0</v>
      </c>
      <c r="BE95" s="32">
        <v>0</v>
      </c>
      <c r="BF95" s="32">
        <v>0</v>
      </c>
      <c r="BG95" s="32">
        <v>0</v>
      </c>
      <c r="BH95" s="32">
        <v>0</v>
      </c>
      <c r="BI95" s="32">
        <v>0</v>
      </c>
      <c r="BJ95" s="32">
        <v>0</v>
      </c>
      <c r="BK95" s="32">
        <v>0</v>
      </c>
      <c r="BL95" s="32">
        <v>0</v>
      </c>
      <c r="BM95" s="32">
        <v>0</v>
      </c>
      <c r="BN95" s="32">
        <v>71</v>
      </c>
      <c r="BO95" s="32">
        <v>86</v>
      </c>
      <c r="BP95" s="32">
        <v>91</v>
      </c>
      <c r="BQ95" s="32">
        <v>94</v>
      </c>
      <c r="BR95" s="32">
        <v>94</v>
      </c>
      <c r="BS95" s="32">
        <v>112</v>
      </c>
      <c r="BT95" s="32">
        <v>125</v>
      </c>
      <c r="BU95" s="32">
        <v>125</v>
      </c>
      <c r="BV95" s="32">
        <v>126</v>
      </c>
      <c r="BW95" s="32">
        <v>135</v>
      </c>
      <c r="BX95" s="32">
        <v>145</v>
      </c>
      <c r="BY95" s="32">
        <v>145</v>
      </c>
      <c r="BZ95" s="32">
        <v>170</v>
      </c>
      <c r="CA95" s="32">
        <v>184</v>
      </c>
      <c r="CB95" s="32">
        <v>184</v>
      </c>
      <c r="CC95" s="32">
        <v>250</v>
      </c>
      <c r="CD95" s="32">
        <v>283</v>
      </c>
      <c r="CE95" s="32">
        <v>283</v>
      </c>
      <c r="CF95" s="32">
        <v>283</v>
      </c>
      <c r="CG95" s="32">
        <v>387</v>
      </c>
      <c r="CH95" s="32">
        <v>387</v>
      </c>
      <c r="CI95" s="32">
        <v>449</v>
      </c>
      <c r="CJ95" s="32">
        <v>480</v>
      </c>
      <c r="CK95" s="32">
        <v>510</v>
      </c>
      <c r="CL95" s="32">
        <v>510</v>
      </c>
      <c r="CM95" s="32">
        <v>510</v>
      </c>
    </row>
    <row r="96" spans="1:91" x14ac:dyDescent="0.35">
      <c r="A96" s="31" t="s">
        <v>38</v>
      </c>
      <c r="B96" s="32">
        <v>0</v>
      </c>
      <c r="C96" s="32">
        <v>0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0</v>
      </c>
      <c r="S96" s="32">
        <v>0</v>
      </c>
      <c r="T96" s="32">
        <v>0</v>
      </c>
      <c r="U96" s="32">
        <v>0</v>
      </c>
      <c r="V96" s="32">
        <v>0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32">
        <v>0</v>
      </c>
      <c r="AD96" s="32">
        <v>0</v>
      </c>
      <c r="AE96" s="32">
        <v>0</v>
      </c>
      <c r="AF96" s="32">
        <v>0</v>
      </c>
      <c r="AG96" s="32">
        <v>0</v>
      </c>
      <c r="AH96" s="32">
        <v>0</v>
      </c>
      <c r="AI96" s="32">
        <v>1</v>
      </c>
      <c r="AJ96" s="32">
        <v>11</v>
      </c>
      <c r="AK96" s="32">
        <v>26</v>
      </c>
      <c r="AL96" s="32">
        <v>43</v>
      </c>
      <c r="AM96" s="32">
        <v>45</v>
      </c>
      <c r="AN96" s="32">
        <v>45</v>
      </c>
      <c r="AO96" s="32">
        <v>45</v>
      </c>
      <c r="AP96" s="32">
        <v>56</v>
      </c>
      <c r="AQ96" s="32">
        <v>56</v>
      </c>
      <c r="AR96" s="32">
        <v>56</v>
      </c>
      <c r="AS96" s="32">
        <v>58</v>
      </c>
      <c r="AT96" s="32">
        <v>58</v>
      </c>
      <c r="AU96" s="32">
        <v>61</v>
      </c>
      <c r="AV96" s="32">
        <v>64</v>
      </c>
      <c r="AW96" s="32">
        <v>64</v>
      </c>
      <c r="AX96" s="32">
        <v>69</v>
      </c>
      <c r="AY96" s="32">
        <v>72</v>
      </c>
      <c r="AZ96" s="32">
        <v>80</v>
      </c>
      <c r="BA96" s="32">
        <v>80</v>
      </c>
      <c r="BB96" s="32">
        <v>104</v>
      </c>
      <c r="BC96" s="32">
        <v>112</v>
      </c>
      <c r="BD96" s="32">
        <v>123</v>
      </c>
      <c r="BE96" s="32">
        <v>130</v>
      </c>
      <c r="BF96" s="32">
        <v>142</v>
      </c>
      <c r="BG96" s="32">
        <v>148</v>
      </c>
      <c r="BH96" s="32">
        <v>159</v>
      </c>
      <c r="BI96" s="32">
        <v>176</v>
      </c>
      <c r="BJ96" s="32">
        <v>188</v>
      </c>
      <c r="BK96" s="32">
        <v>189</v>
      </c>
      <c r="BL96" s="32">
        <v>191</v>
      </c>
      <c r="BM96" s="32">
        <v>195</v>
      </c>
      <c r="BN96" s="32">
        <v>208</v>
      </c>
      <c r="BO96" s="32">
        <v>225</v>
      </c>
      <c r="BP96" s="32">
        <v>235</v>
      </c>
      <c r="BQ96" s="32">
        <v>255</v>
      </c>
      <c r="BR96" s="32">
        <v>266</v>
      </c>
      <c r="BS96" s="32">
        <v>289</v>
      </c>
      <c r="BT96" s="32">
        <v>317</v>
      </c>
      <c r="BU96" s="32">
        <v>342</v>
      </c>
      <c r="BV96" s="32">
        <v>417</v>
      </c>
      <c r="BW96" s="32">
        <v>479</v>
      </c>
      <c r="BX96" s="32">
        <v>556</v>
      </c>
      <c r="BY96" s="32">
        <v>665</v>
      </c>
      <c r="BZ96" s="32">
        <v>743</v>
      </c>
      <c r="CA96" s="32">
        <v>855</v>
      </c>
      <c r="CB96" s="32">
        <v>910</v>
      </c>
      <c r="CC96" s="32">
        <v>993</v>
      </c>
      <c r="CD96" s="32">
        <v>1154</v>
      </c>
      <c r="CE96" s="32">
        <v>1234</v>
      </c>
      <c r="CF96" s="32">
        <v>1300</v>
      </c>
      <c r="CG96" s="32">
        <v>1355</v>
      </c>
      <c r="CH96" s="32">
        <v>1405</v>
      </c>
      <c r="CI96" s="32">
        <v>1524</v>
      </c>
      <c r="CJ96" s="32">
        <v>1658</v>
      </c>
      <c r="CK96" s="32">
        <v>1751</v>
      </c>
      <c r="CL96" s="32">
        <v>1915</v>
      </c>
      <c r="CM96" s="32">
        <v>1995</v>
      </c>
    </row>
    <row r="97" spans="1:91" x14ac:dyDescent="0.35">
      <c r="A97" s="31" t="s">
        <v>211</v>
      </c>
      <c r="B97" s="32">
        <v>0</v>
      </c>
      <c r="C97" s="32">
        <v>0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32">
        <v>0</v>
      </c>
      <c r="T97" s="32">
        <v>0</v>
      </c>
      <c r="U97" s="32">
        <v>0</v>
      </c>
      <c r="V97" s="32">
        <v>0</v>
      </c>
      <c r="W97" s="32">
        <v>0</v>
      </c>
      <c r="X97" s="32">
        <v>0</v>
      </c>
      <c r="Y97" s="32">
        <v>0</v>
      </c>
      <c r="Z97" s="32">
        <v>0</v>
      </c>
      <c r="AA97" s="32">
        <v>0</v>
      </c>
      <c r="AB97" s="32">
        <v>0</v>
      </c>
      <c r="AC97" s="32">
        <v>0</v>
      </c>
      <c r="AD97" s="32">
        <v>0</v>
      </c>
      <c r="AE97" s="32">
        <v>0</v>
      </c>
      <c r="AF97" s="32">
        <v>0</v>
      </c>
      <c r="AG97" s="32">
        <v>0</v>
      </c>
      <c r="AH97" s="32">
        <v>0</v>
      </c>
      <c r="AI97" s="32">
        <v>0</v>
      </c>
      <c r="AJ97" s="32">
        <v>0</v>
      </c>
      <c r="AK97" s="32">
        <v>0</v>
      </c>
      <c r="AL97" s="32">
        <v>0</v>
      </c>
      <c r="AM97" s="32">
        <v>0</v>
      </c>
      <c r="AN97" s="32">
        <v>0</v>
      </c>
      <c r="AO97" s="32">
        <v>0</v>
      </c>
      <c r="AP97" s="32">
        <v>0</v>
      </c>
      <c r="AQ97" s="32">
        <v>0</v>
      </c>
      <c r="AR97" s="32">
        <v>0</v>
      </c>
      <c r="AS97" s="32">
        <v>0</v>
      </c>
      <c r="AT97" s="32">
        <v>0</v>
      </c>
      <c r="AU97" s="32">
        <v>0</v>
      </c>
      <c r="AV97" s="32">
        <v>0</v>
      </c>
      <c r="AW97" s="32">
        <v>0</v>
      </c>
      <c r="AX97" s="32">
        <v>0</v>
      </c>
      <c r="AY97" s="32">
        <v>0</v>
      </c>
      <c r="AZ97" s="32">
        <v>0</v>
      </c>
      <c r="BA97" s="32">
        <v>0</v>
      </c>
      <c r="BB97" s="32">
        <v>0</v>
      </c>
      <c r="BC97" s="32">
        <v>0</v>
      </c>
      <c r="BD97" s="32">
        <v>0</v>
      </c>
      <c r="BE97" s="32">
        <v>0</v>
      </c>
      <c r="BF97" s="32">
        <v>3</v>
      </c>
      <c r="BG97" s="32">
        <v>3</v>
      </c>
      <c r="BH97" s="32">
        <v>6</v>
      </c>
      <c r="BI97" s="32">
        <v>14</v>
      </c>
      <c r="BJ97" s="32">
        <v>14</v>
      </c>
      <c r="BK97" s="32">
        <v>16</v>
      </c>
      <c r="BL97" s="32">
        <v>42</v>
      </c>
      <c r="BM97" s="32">
        <v>44</v>
      </c>
      <c r="BN97" s="32">
        <v>44</v>
      </c>
      <c r="BO97" s="32">
        <v>58</v>
      </c>
      <c r="BP97" s="32">
        <v>58</v>
      </c>
      <c r="BQ97" s="32">
        <v>84</v>
      </c>
      <c r="BR97" s="32">
        <v>94</v>
      </c>
      <c r="BS97" s="32">
        <v>107</v>
      </c>
      <c r="BT97" s="32">
        <v>111</v>
      </c>
      <c r="BU97" s="32">
        <v>116</v>
      </c>
      <c r="BV97" s="32">
        <v>130</v>
      </c>
      <c r="BW97" s="32">
        <v>144</v>
      </c>
      <c r="BX97" s="32">
        <v>147</v>
      </c>
      <c r="BY97" s="32">
        <v>216</v>
      </c>
      <c r="BZ97" s="32">
        <v>228</v>
      </c>
      <c r="CA97" s="32">
        <v>270</v>
      </c>
      <c r="CB97" s="32">
        <v>280</v>
      </c>
      <c r="CC97" s="32">
        <v>298</v>
      </c>
      <c r="CD97" s="32">
        <v>339</v>
      </c>
      <c r="CE97" s="32">
        <v>377</v>
      </c>
      <c r="CF97" s="32">
        <v>419</v>
      </c>
      <c r="CG97" s="32">
        <v>430</v>
      </c>
      <c r="CH97" s="32">
        <v>449</v>
      </c>
      <c r="CI97" s="32">
        <v>466</v>
      </c>
      <c r="CJ97" s="32">
        <v>489</v>
      </c>
      <c r="CK97" s="32">
        <v>506</v>
      </c>
      <c r="CL97" s="32">
        <v>554</v>
      </c>
      <c r="CM97" s="32">
        <v>568</v>
      </c>
    </row>
    <row r="98" spans="1:91" x14ac:dyDescent="0.35">
      <c r="A98" s="31" t="s">
        <v>228</v>
      </c>
      <c r="B98" s="32">
        <v>0</v>
      </c>
      <c r="C98" s="32">
        <v>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32">
        <v>0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0</v>
      </c>
      <c r="Z98" s="32">
        <v>0</v>
      </c>
      <c r="AA98" s="32">
        <v>0</v>
      </c>
      <c r="AB98" s="32">
        <v>0</v>
      </c>
      <c r="AC98" s="32">
        <v>0</v>
      </c>
      <c r="AD98" s="32">
        <v>0</v>
      </c>
      <c r="AE98" s="32">
        <v>0</v>
      </c>
      <c r="AF98" s="32">
        <v>0</v>
      </c>
      <c r="AG98" s="32">
        <v>0</v>
      </c>
      <c r="AH98" s="32">
        <v>0</v>
      </c>
      <c r="AI98" s="32">
        <v>0</v>
      </c>
      <c r="AJ98" s="32">
        <v>0</v>
      </c>
      <c r="AK98" s="32">
        <v>0</v>
      </c>
      <c r="AL98" s="32">
        <v>0</v>
      </c>
      <c r="AM98" s="32">
        <v>0</v>
      </c>
      <c r="AN98" s="32">
        <v>0</v>
      </c>
      <c r="AO98" s="32">
        <v>0</v>
      </c>
      <c r="AP98" s="32">
        <v>0</v>
      </c>
      <c r="AQ98" s="32">
        <v>0</v>
      </c>
      <c r="AR98" s="32">
        <v>0</v>
      </c>
      <c r="AS98" s="32">
        <v>0</v>
      </c>
      <c r="AT98" s="32">
        <v>0</v>
      </c>
      <c r="AU98" s="32">
        <v>0</v>
      </c>
      <c r="AV98" s="32">
        <v>0</v>
      </c>
      <c r="AW98" s="32">
        <v>0</v>
      </c>
      <c r="AX98" s="32">
        <v>0</v>
      </c>
      <c r="AY98" s="32">
        <v>0</v>
      </c>
      <c r="AZ98" s="32">
        <v>0</v>
      </c>
      <c r="BA98" s="32">
        <v>0</v>
      </c>
      <c r="BB98" s="32">
        <v>0</v>
      </c>
      <c r="BC98" s="32">
        <v>0</v>
      </c>
      <c r="BD98" s="32">
        <v>0</v>
      </c>
      <c r="BE98" s="32">
        <v>0</v>
      </c>
      <c r="BF98" s="32">
        <v>0</v>
      </c>
      <c r="BG98" s="32">
        <v>0</v>
      </c>
      <c r="BH98" s="32">
        <v>0</v>
      </c>
      <c r="BI98" s="32">
        <v>0</v>
      </c>
      <c r="BJ98" s="32">
        <v>0</v>
      </c>
      <c r="BK98" s="32">
        <v>0</v>
      </c>
      <c r="BL98" s="32">
        <v>2</v>
      </c>
      <c r="BM98" s="32">
        <v>3</v>
      </c>
      <c r="BN98" s="32">
        <v>6</v>
      </c>
      <c r="BO98" s="32">
        <v>6</v>
      </c>
      <c r="BP98" s="32">
        <v>8</v>
      </c>
      <c r="BQ98" s="32">
        <v>8</v>
      </c>
      <c r="BR98" s="32">
        <v>8</v>
      </c>
      <c r="BS98" s="32">
        <v>9</v>
      </c>
      <c r="BT98" s="32">
        <v>10</v>
      </c>
      <c r="BU98" s="32">
        <v>10</v>
      </c>
      <c r="BV98" s="32">
        <v>10</v>
      </c>
      <c r="BW98" s="32">
        <v>10</v>
      </c>
      <c r="BX98" s="32">
        <v>11</v>
      </c>
      <c r="BY98" s="32">
        <v>12</v>
      </c>
      <c r="BZ98" s="32">
        <v>14</v>
      </c>
      <c r="CA98" s="32">
        <v>15</v>
      </c>
      <c r="CB98" s="32">
        <v>16</v>
      </c>
      <c r="CC98" s="32">
        <v>16</v>
      </c>
      <c r="CD98" s="32">
        <v>18</v>
      </c>
      <c r="CE98" s="32">
        <v>19</v>
      </c>
      <c r="CF98" s="32">
        <v>19</v>
      </c>
      <c r="CG98" s="32">
        <v>19</v>
      </c>
      <c r="CH98" s="32">
        <v>19</v>
      </c>
      <c r="CI98" s="32">
        <v>19</v>
      </c>
      <c r="CJ98" s="32">
        <v>19</v>
      </c>
      <c r="CK98" s="32">
        <v>19</v>
      </c>
      <c r="CL98" s="32">
        <v>19</v>
      </c>
      <c r="CM98" s="32">
        <v>19</v>
      </c>
    </row>
    <row r="99" spans="1:91" x14ac:dyDescent="0.35">
      <c r="A99" s="31" t="s">
        <v>146</v>
      </c>
      <c r="B99" s="32">
        <v>0</v>
      </c>
      <c r="C99" s="32">
        <v>0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32">
        <v>0</v>
      </c>
      <c r="T99" s="32">
        <v>0</v>
      </c>
      <c r="U99" s="32">
        <v>0</v>
      </c>
      <c r="V99" s="32">
        <v>0</v>
      </c>
      <c r="W99" s="32">
        <v>0</v>
      </c>
      <c r="X99" s="32">
        <v>0</v>
      </c>
      <c r="Y99" s="32">
        <v>0</v>
      </c>
      <c r="Z99" s="32">
        <v>0</v>
      </c>
      <c r="AA99" s="32">
        <v>0</v>
      </c>
      <c r="AB99" s="32">
        <v>0</v>
      </c>
      <c r="AC99" s="32">
        <v>0</v>
      </c>
      <c r="AD99" s="32">
        <v>0</v>
      </c>
      <c r="AE99" s="32">
        <v>0</v>
      </c>
      <c r="AF99" s="32">
        <v>0</v>
      </c>
      <c r="AG99" s="32">
        <v>0</v>
      </c>
      <c r="AH99" s="32">
        <v>0</v>
      </c>
      <c r="AI99" s="32">
        <v>0</v>
      </c>
      <c r="AJ99" s="32">
        <v>0</v>
      </c>
      <c r="AK99" s="32">
        <v>0</v>
      </c>
      <c r="AL99" s="32">
        <v>0</v>
      </c>
      <c r="AM99" s="32">
        <v>0</v>
      </c>
      <c r="AN99" s="32">
        <v>0</v>
      </c>
      <c r="AO99" s="32">
        <v>0</v>
      </c>
      <c r="AP99" s="32">
        <v>1</v>
      </c>
      <c r="AQ99" s="32">
        <v>1</v>
      </c>
      <c r="AR99" s="32">
        <v>1</v>
      </c>
      <c r="AS99" s="32">
        <v>1</v>
      </c>
      <c r="AT99" s="32">
        <v>1</v>
      </c>
      <c r="AU99" s="32">
        <v>1</v>
      </c>
      <c r="AV99" s="32">
        <v>2</v>
      </c>
      <c r="AW99" s="32">
        <v>6</v>
      </c>
      <c r="AX99" s="32">
        <v>8</v>
      </c>
      <c r="AY99" s="32">
        <v>10</v>
      </c>
      <c r="AZ99" s="32">
        <v>10</v>
      </c>
      <c r="BA99" s="32">
        <v>17</v>
      </c>
      <c r="BB99" s="32">
        <v>26</v>
      </c>
      <c r="BC99" s="32">
        <v>30</v>
      </c>
      <c r="BD99" s="32">
        <v>34</v>
      </c>
      <c r="BE99" s="32">
        <v>49</v>
      </c>
      <c r="BF99" s="32">
        <v>71</v>
      </c>
      <c r="BG99" s="32">
        <v>86</v>
      </c>
      <c r="BH99" s="32">
        <v>111</v>
      </c>
      <c r="BI99" s="32">
        <v>124</v>
      </c>
      <c r="BJ99" s="32">
        <v>139</v>
      </c>
      <c r="BK99" s="32">
        <v>180</v>
      </c>
      <c r="BL99" s="32">
        <v>197</v>
      </c>
      <c r="BM99" s="32">
        <v>221</v>
      </c>
      <c r="BN99" s="32">
        <v>244</v>
      </c>
      <c r="BO99" s="32">
        <v>280</v>
      </c>
      <c r="BP99" s="32">
        <v>305</v>
      </c>
      <c r="BQ99" s="32">
        <v>347</v>
      </c>
      <c r="BR99" s="32">
        <v>376</v>
      </c>
      <c r="BS99" s="32">
        <v>398</v>
      </c>
      <c r="BT99" s="32">
        <v>446</v>
      </c>
      <c r="BU99" s="32">
        <v>458</v>
      </c>
      <c r="BV99" s="32">
        <v>493</v>
      </c>
      <c r="BW99" s="32">
        <v>509</v>
      </c>
      <c r="BX99" s="32">
        <v>533</v>
      </c>
      <c r="BY99" s="32">
        <v>542</v>
      </c>
      <c r="BZ99" s="32">
        <v>548</v>
      </c>
      <c r="CA99" s="32">
        <v>577</v>
      </c>
      <c r="CB99" s="32">
        <v>589</v>
      </c>
      <c r="CC99" s="32">
        <v>612</v>
      </c>
      <c r="CD99" s="32">
        <v>630</v>
      </c>
      <c r="CE99" s="32">
        <v>651</v>
      </c>
      <c r="CF99" s="32">
        <v>655</v>
      </c>
      <c r="CG99" s="32">
        <v>657</v>
      </c>
      <c r="CH99" s="32">
        <v>666</v>
      </c>
      <c r="CI99" s="32">
        <v>675</v>
      </c>
      <c r="CJ99" s="32">
        <v>682</v>
      </c>
      <c r="CK99" s="32">
        <v>712</v>
      </c>
      <c r="CL99" s="32">
        <v>727</v>
      </c>
      <c r="CM99" s="32">
        <v>739</v>
      </c>
    </row>
    <row r="100" spans="1:91" x14ac:dyDescent="0.35">
      <c r="A100" s="31" t="s">
        <v>39</v>
      </c>
      <c r="B100" s="32">
        <v>0</v>
      </c>
      <c r="C100" s="32">
        <v>0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</v>
      </c>
      <c r="J100" s="32">
        <v>0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  <c r="T100" s="32">
        <v>0</v>
      </c>
      <c r="U100" s="32">
        <v>0</v>
      </c>
      <c r="V100" s="32">
        <v>0</v>
      </c>
      <c r="W100" s="32">
        <v>0</v>
      </c>
      <c r="X100" s="32">
        <v>0</v>
      </c>
      <c r="Y100" s="32">
        <v>0</v>
      </c>
      <c r="Z100" s="32">
        <v>0</v>
      </c>
      <c r="AA100" s="32">
        <v>0</v>
      </c>
      <c r="AB100" s="32">
        <v>0</v>
      </c>
      <c r="AC100" s="32">
        <v>0</v>
      </c>
      <c r="AD100" s="32">
        <v>0</v>
      </c>
      <c r="AE100" s="32">
        <v>0</v>
      </c>
      <c r="AF100" s="32">
        <v>1</v>
      </c>
      <c r="AG100" s="32">
        <v>1</v>
      </c>
      <c r="AH100" s="32">
        <v>1</v>
      </c>
      <c r="AI100" s="32">
        <v>1</v>
      </c>
      <c r="AJ100" s="32">
        <v>1</v>
      </c>
      <c r="AK100" s="32">
        <v>2</v>
      </c>
      <c r="AL100" s="32">
        <v>2</v>
      </c>
      <c r="AM100" s="32">
        <v>2</v>
      </c>
      <c r="AN100" s="32">
        <v>4</v>
      </c>
      <c r="AO100" s="32">
        <v>10</v>
      </c>
      <c r="AP100" s="32">
        <v>13</v>
      </c>
      <c r="AQ100" s="32">
        <v>13</v>
      </c>
      <c r="AR100" s="32">
        <v>13</v>
      </c>
      <c r="AS100" s="32">
        <v>16</v>
      </c>
      <c r="AT100" s="32">
        <v>22</v>
      </c>
      <c r="AU100" s="32">
        <v>22</v>
      </c>
      <c r="AV100" s="32">
        <v>32</v>
      </c>
      <c r="AW100" s="32">
        <v>32</v>
      </c>
      <c r="AX100" s="32">
        <v>41</v>
      </c>
      <c r="AY100" s="32">
        <v>61</v>
      </c>
      <c r="AZ100" s="32">
        <v>61</v>
      </c>
      <c r="BA100" s="32">
        <v>77</v>
      </c>
      <c r="BB100" s="32">
        <v>93</v>
      </c>
      <c r="BC100" s="32">
        <v>110</v>
      </c>
      <c r="BD100" s="32">
        <v>110</v>
      </c>
      <c r="BE100" s="32">
        <v>120</v>
      </c>
      <c r="BF100" s="32">
        <v>133</v>
      </c>
      <c r="BG100" s="32">
        <v>157</v>
      </c>
      <c r="BH100" s="32">
        <v>163</v>
      </c>
      <c r="BI100" s="32">
        <v>187</v>
      </c>
      <c r="BJ100" s="32">
        <v>248</v>
      </c>
      <c r="BK100" s="32">
        <v>267</v>
      </c>
      <c r="BL100" s="32">
        <v>318</v>
      </c>
      <c r="BM100" s="32">
        <v>333</v>
      </c>
      <c r="BN100" s="32">
        <v>368</v>
      </c>
      <c r="BO100" s="32">
        <v>391</v>
      </c>
      <c r="BP100" s="32">
        <v>412</v>
      </c>
      <c r="BQ100" s="32">
        <v>438</v>
      </c>
      <c r="BR100" s="32">
        <v>446</v>
      </c>
      <c r="BS100" s="32">
        <v>470</v>
      </c>
      <c r="BT100" s="32">
        <v>479</v>
      </c>
      <c r="BU100" s="32">
        <v>494</v>
      </c>
      <c r="BV100" s="32">
        <v>508</v>
      </c>
      <c r="BW100" s="32">
        <v>520</v>
      </c>
      <c r="BX100" s="32">
        <v>527</v>
      </c>
      <c r="BY100" s="32">
        <v>541</v>
      </c>
      <c r="BZ100" s="32">
        <v>548</v>
      </c>
      <c r="CA100" s="32">
        <v>576</v>
      </c>
      <c r="CB100" s="32">
        <v>582</v>
      </c>
      <c r="CC100" s="32">
        <v>609</v>
      </c>
      <c r="CD100" s="32">
        <v>619</v>
      </c>
      <c r="CE100" s="32">
        <v>630</v>
      </c>
      <c r="CF100" s="32">
        <v>632</v>
      </c>
      <c r="CG100" s="32">
        <v>641</v>
      </c>
      <c r="CH100" s="32">
        <v>658</v>
      </c>
      <c r="CI100" s="32">
        <v>663</v>
      </c>
      <c r="CJ100" s="32">
        <v>668</v>
      </c>
      <c r="CK100" s="32">
        <v>672</v>
      </c>
      <c r="CL100" s="32">
        <v>673</v>
      </c>
      <c r="CM100" s="32">
        <v>677</v>
      </c>
    </row>
    <row r="101" spans="1:91" x14ac:dyDescent="0.35">
      <c r="A101" s="31" t="s">
        <v>29</v>
      </c>
      <c r="B101" s="32">
        <v>0</v>
      </c>
      <c r="C101" s="32">
        <v>0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</v>
      </c>
      <c r="J101" s="32">
        <v>0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2">
        <v>0</v>
      </c>
      <c r="R101" s="32">
        <v>0</v>
      </c>
      <c r="S101" s="32">
        <v>0</v>
      </c>
      <c r="T101" s="32">
        <v>0</v>
      </c>
      <c r="U101" s="32">
        <v>0</v>
      </c>
      <c r="V101" s="32">
        <v>0</v>
      </c>
      <c r="W101" s="32">
        <v>0</v>
      </c>
      <c r="X101" s="32">
        <v>0</v>
      </c>
      <c r="Y101" s="32">
        <v>0</v>
      </c>
      <c r="Z101" s="32">
        <v>0</v>
      </c>
      <c r="AA101" s="32">
        <v>0</v>
      </c>
      <c r="AB101" s="32">
        <v>0</v>
      </c>
      <c r="AC101" s="32">
        <v>0</v>
      </c>
      <c r="AD101" s="32">
        <v>0</v>
      </c>
      <c r="AE101" s="32">
        <v>0</v>
      </c>
      <c r="AF101" s="32">
        <v>0</v>
      </c>
      <c r="AG101" s="32">
        <v>0</v>
      </c>
      <c r="AH101" s="32">
        <v>0</v>
      </c>
      <c r="AI101" s="32">
        <v>0</v>
      </c>
      <c r="AJ101" s="32">
        <v>0</v>
      </c>
      <c r="AK101" s="32">
        <v>0</v>
      </c>
      <c r="AL101" s="32">
        <v>0</v>
      </c>
      <c r="AM101" s="32">
        <v>0</v>
      </c>
      <c r="AN101" s="32">
        <v>0</v>
      </c>
      <c r="AO101" s="32">
        <v>0</v>
      </c>
      <c r="AP101" s="32">
        <v>0</v>
      </c>
      <c r="AQ101" s="32">
        <v>0</v>
      </c>
      <c r="AR101" s="32">
        <v>0</v>
      </c>
      <c r="AS101" s="32">
        <v>0</v>
      </c>
      <c r="AT101" s="32">
        <v>0</v>
      </c>
      <c r="AU101" s="32">
        <v>0</v>
      </c>
      <c r="AV101" s="32">
        <v>0</v>
      </c>
      <c r="AW101" s="32">
        <v>0</v>
      </c>
      <c r="AX101" s="32">
        <v>0</v>
      </c>
      <c r="AY101" s="32">
        <v>0</v>
      </c>
      <c r="AZ101" s="32">
        <v>0</v>
      </c>
      <c r="BA101" s="32">
        <v>0</v>
      </c>
      <c r="BB101" s="32">
        <v>0</v>
      </c>
      <c r="BC101" s="32">
        <v>0</v>
      </c>
      <c r="BD101" s="32">
        <v>1</v>
      </c>
      <c r="BE101" s="32">
        <v>1</v>
      </c>
      <c r="BF101" s="32">
        <v>2</v>
      </c>
      <c r="BG101" s="32">
        <v>2</v>
      </c>
      <c r="BH101" s="32">
        <v>2</v>
      </c>
      <c r="BI101" s="32">
        <v>3</v>
      </c>
      <c r="BJ101" s="32">
        <v>3</v>
      </c>
      <c r="BK101" s="32">
        <v>3</v>
      </c>
      <c r="BL101" s="32">
        <v>3</v>
      </c>
      <c r="BM101" s="32">
        <v>3</v>
      </c>
      <c r="BN101" s="32">
        <v>3</v>
      </c>
      <c r="BO101" s="32">
        <v>3</v>
      </c>
      <c r="BP101" s="32">
        <v>3</v>
      </c>
      <c r="BQ101" s="32">
        <v>3</v>
      </c>
      <c r="BR101" s="32">
        <v>3</v>
      </c>
      <c r="BS101" s="32">
        <v>3</v>
      </c>
      <c r="BT101" s="32">
        <v>6</v>
      </c>
      <c r="BU101" s="32">
        <v>6</v>
      </c>
      <c r="BV101" s="32">
        <v>7</v>
      </c>
      <c r="BW101" s="32">
        <v>10</v>
      </c>
      <c r="BX101" s="32">
        <v>13</v>
      </c>
      <c r="BY101" s="32">
        <v>14</v>
      </c>
      <c r="BZ101" s="32">
        <v>14</v>
      </c>
      <c r="CA101" s="32">
        <v>31</v>
      </c>
      <c r="CB101" s="32">
        <v>31</v>
      </c>
      <c r="CC101" s="32">
        <v>37</v>
      </c>
      <c r="CD101" s="32">
        <v>48</v>
      </c>
      <c r="CE101" s="32">
        <v>50</v>
      </c>
      <c r="CF101" s="32">
        <v>59</v>
      </c>
      <c r="CG101" s="32">
        <v>59</v>
      </c>
      <c r="CH101" s="32">
        <v>59</v>
      </c>
      <c r="CI101" s="32">
        <v>59</v>
      </c>
      <c r="CJ101" s="32">
        <v>76</v>
      </c>
      <c r="CK101" s="32">
        <v>76</v>
      </c>
      <c r="CL101" s="32">
        <v>91</v>
      </c>
      <c r="CM101" s="32">
        <v>99</v>
      </c>
    </row>
    <row r="102" spans="1:91" x14ac:dyDescent="0.35">
      <c r="A102" s="31" t="s">
        <v>229</v>
      </c>
      <c r="B102" s="32">
        <v>0</v>
      </c>
      <c r="C102" s="32">
        <v>0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V102" s="32">
        <v>0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32">
        <v>0</v>
      </c>
      <c r="AJ102" s="32">
        <v>0</v>
      </c>
      <c r="AK102" s="32">
        <v>0</v>
      </c>
      <c r="AL102" s="32">
        <v>0</v>
      </c>
      <c r="AM102" s="32">
        <v>0</v>
      </c>
      <c r="AN102" s="32">
        <v>0</v>
      </c>
      <c r="AO102" s="32">
        <v>0</v>
      </c>
      <c r="AP102" s="32">
        <v>0</v>
      </c>
      <c r="AQ102" s="32">
        <v>0</v>
      </c>
      <c r="AR102" s="32">
        <v>0</v>
      </c>
      <c r="AS102" s="32">
        <v>0</v>
      </c>
      <c r="AT102" s="32">
        <v>0</v>
      </c>
      <c r="AU102" s="32">
        <v>0</v>
      </c>
      <c r="AV102" s="32">
        <v>0</v>
      </c>
      <c r="AW102" s="32">
        <v>0</v>
      </c>
      <c r="AX102" s="32">
        <v>0</v>
      </c>
      <c r="AY102" s="32">
        <v>0</v>
      </c>
      <c r="AZ102" s="32">
        <v>0</v>
      </c>
      <c r="BA102" s="32">
        <v>0</v>
      </c>
      <c r="BB102" s="32">
        <v>0</v>
      </c>
      <c r="BC102" s="32">
        <v>0</v>
      </c>
      <c r="BD102" s="32">
        <v>0</v>
      </c>
      <c r="BE102" s="32">
        <v>0</v>
      </c>
      <c r="BF102" s="32">
        <v>0</v>
      </c>
      <c r="BG102" s="32">
        <v>0</v>
      </c>
      <c r="BH102" s="32">
        <v>0</v>
      </c>
      <c r="BI102" s="32">
        <v>0</v>
      </c>
      <c r="BJ102" s="32">
        <v>0</v>
      </c>
      <c r="BK102" s="32">
        <v>0</v>
      </c>
      <c r="BL102" s="32">
        <v>1</v>
      </c>
      <c r="BM102" s="32">
        <v>1</v>
      </c>
      <c r="BN102" s="32">
        <v>1</v>
      </c>
      <c r="BO102" s="32">
        <v>1</v>
      </c>
      <c r="BP102" s="32">
        <v>3</v>
      </c>
      <c r="BQ102" s="32">
        <v>8</v>
      </c>
      <c r="BR102" s="32">
        <v>8</v>
      </c>
      <c r="BS102" s="32">
        <v>10</v>
      </c>
      <c r="BT102" s="32">
        <v>10</v>
      </c>
      <c r="BU102" s="32">
        <v>11</v>
      </c>
      <c r="BV102" s="32">
        <v>11</v>
      </c>
      <c r="BW102" s="32">
        <v>18</v>
      </c>
      <c r="BX102" s="32">
        <v>18</v>
      </c>
      <c r="BY102" s="32">
        <v>19</v>
      </c>
      <c r="BZ102" s="32">
        <v>20</v>
      </c>
      <c r="CA102" s="32">
        <v>21</v>
      </c>
      <c r="CB102" s="32">
        <v>24</v>
      </c>
      <c r="CC102" s="32">
        <v>24</v>
      </c>
      <c r="CD102" s="32">
        <v>24</v>
      </c>
      <c r="CE102" s="32">
        <v>25</v>
      </c>
      <c r="CF102" s="32">
        <v>26</v>
      </c>
      <c r="CG102" s="32">
        <v>35</v>
      </c>
      <c r="CH102" s="32">
        <v>48</v>
      </c>
      <c r="CI102" s="32">
        <v>49</v>
      </c>
      <c r="CJ102" s="32">
        <v>49</v>
      </c>
      <c r="CK102" s="32">
        <v>49</v>
      </c>
      <c r="CL102" s="32">
        <v>51</v>
      </c>
      <c r="CM102" s="32">
        <v>51</v>
      </c>
    </row>
    <row r="103" spans="1:91" x14ac:dyDescent="0.35">
      <c r="A103" s="31" t="s">
        <v>159</v>
      </c>
      <c r="B103" s="32">
        <v>0</v>
      </c>
      <c r="C103" s="32">
        <v>0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32">
        <v>0</v>
      </c>
      <c r="S103" s="32">
        <v>0</v>
      </c>
      <c r="T103" s="32">
        <v>0</v>
      </c>
      <c r="U103" s="32">
        <v>0</v>
      </c>
      <c r="V103" s="32">
        <v>0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2">
        <v>0</v>
      </c>
      <c r="AH103" s="32">
        <v>0</v>
      </c>
      <c r="AI103" s="32">
        <v>0</v>
      </c>
      <c r="AJ103" s="32">
        <v>0</v>
      </c>
      <c r="AK103" s="32">
        <v>0</v>
      </c>
      <c r="AL103" s="32">
        <v>0</v>
      </c>
      <c r="AM103" s="32">
        <v>0</v>
      </c>
      <c r="AN103" s="32">
        <v>0</v>
      </c>
      <c r="AO103" s="32">
        <v>0</v>
      </c>
      <c r="AP103" s="32">
        <v>0</v>
      </c>
      <c r="AQ103" s="32">
        <v>0</v>
      </c>
      <c r="AR103" s="32">
        <v>1</v>
      </c>
      <c r="AS103" s="32">
        <v>1</v>
      </c>
      <c r="AT103" s="32">
        <v>1</v>
      </c>
      <c r="AU103" s="32">
        <v>1</v>
      </c>
      <c r="AV103" s="32">
        <v>1</v>
      </c>
      <c r="AW103" s="32">
        <v>1</v>
      </c>
      <c r="AX103" s="32">
        <v>1</v>
      </c>
      <c r="AY103" s="32">
        <v>1</v>
      </c>
      <c r="AZ103" s="32">
        <v>1</v>
      </c>
      <c r="BA103" s="32">
        <v>1</v>
      </c>
      <c r="BB103" s="32">
        <v>4</v>
      </c>
      <c r="BC103" s="32">
        <v>4</v>
      </c>
      <c r="BD103" s="32">
        <v>4</v>
      </c>
      <c r="BE103" s="32">
        <v>7</v>
      </c>
      <c r="BF103" s="32">
        <v>28</v>
      </c>
      <c r="BG103" s="32">
        <v>28</v>
      </c>
      <c r="BH103" s="32">
        <v>28</v>
      </c>
      <c r="BI103" s="32">
        <v>37</v>
      </c>
      <c r="BJ103" s="32">
        <v>37</v>
      </c>
      <c r="BK103" s="32">
        <v>51</v>
      </c>
      <c r="BL103" s="32">
        <v>51</v>
      </c>
      <c r="BM103" s="32">
        <v>51</v>
      </c>
      <c r="BN103" s="32">
        <v>56</v>
      </c>
      <c r="BO103" s="32">
        <v>56</v>
      </c>
      <c r="BP103" s="32">
        <v>56</v>
      </c>
      <c r="BQ103" s="32">
        <v>56</v>
      </c>
      <c r="BR103" s="32">
        <v>62</v>
      </c>
      <c r="BS103" s="32">
        <v>68</v>
      </c>
      <c r="BT103" s="32">
        <v>68</v>
      </c>
      <c r="BU103" s="32">
        <v>75</v>
      </c>
      <c r="BV103" s="32">
        <v>75</v>
      </c>
      <c r="BW103" s="32">
        <v>77</v>
      </c>
      <c r="BX103" s="32">
        <v>77</v>
      </c>
      <c r="BY103" s="32">
        <v>77</v>
      </c>
      <c r="BZ103" s="32">
        <v>78</v>
      </c>
      <c r="CA103" s="32">
        <v>78</v>
      </c>
      <c r="CB103" s="32">
        <v>78</v>
      </c>
      <c r="CC103" s="32">
        <v>79</v>
      </c>
      <c r="CD103" s="32">
        <v>79</v>
      </c>
      <c r="CE103" s="32">
        <v>79</v>
      </c>
      <c r="CF103" s="32">
        <v>79</v>
      </c>
      <c r="CG103" s="32">
        <v>79</v>
      </c>
      <c r="CH103" s="32">
        <v>79</v>
      </c>
      <c r="CI103" s="32">
        <v>79</v>
      </c>
      <c r="CJ103" s="32">
        <v>79</v>
      </c>
      <c r="CK103" s="32">
        <v>79</v>
      </c>
      <c r="CL103" s="32">
        <v>81</v>
      </c>
      <c r="CM103" s="32">
        <v>81</v>
      </c>
    </row>
    <row r="104" spans="1:91" x14ac:dyDescent="0.35">
      <c r="A104" s="31" t="s">
        <v>154</v>
      </c>
      <c r="B104" s="32">
        <v>0</v>
      </c>
      <c r="C104" s="32">
        <v>0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1</v>
      </c>
      <c r="AN104" s="32">
        <v>1</v>
      </c>
      <c r="AO104" s="32">
        <v>1</v>
      </c>
      <c r="AP104" s="32">
        <v>1</v>
      </c>
      <c r="AQ104" s="32">
        <v>1</v>
      </c>
      <c r="AR104" s="32">
        <v>1</v>
      </c>
      <c r="AS104" s="32">
        <v>1</v>
      </c>
      <c r="AT104" s="32">
        <v>1</v>
      </c>
      <c r="AU104" s="32">
        <v>1</v>
      </c>
      <c r="AV104" s="32">
        <v>1</v>
      </c>
      <c r="AW104" s="32">
        <v>1</v>
      </c>
      <c r="AX104" s="32">
        <v>1</v>
      </c>
      <c r="AY104" s="32">
        <v>3</v>
      </c>
      <c r="AZ104" s="32">
        <v>3</v>
      </c>
      <c r="BA104" s="32">
        <v>6</v>
      </c>
      <c r="BB104" s="32">
        <v>8</v>
      </c>
      <c r="BC104" s="32">
        <v>12</v>
      </c>
      <c r="BD104" s="32">
        <v>17</v>
      </c>
      <c r="BE104" s="32">
        <v>25</v>
      </c>
      <c r="BF104" s="32">
        <v>27</v>
      </c>
      <c r="BG104" s="32">
        <v>36</v>
      </c>
      <c r="BH104" s="32">
        <v>49</v>
      </c>
      <c r="BI104" s="32">
        <v>83</v>
      </c>
      <c r="BJ104" s="32">
        <v>143</v>
      </c>
      <c r="BK104" s="32">
        <v>179</v>
      </c>
      <c r="BL104" s="32">
        <v>209</v>
      </c>
      <c r="BM104" s="32">
        <v>274</v>
      </c>
      <c r="BN104" s="32">
        <v>299</v>
      </c>
      <c r="BO104" s="32">
        <v>358</v>
      </c>
      <c r="BP104" s="32">
        <v>394</v>
      </c>
      <c r="BQ104" s="32">
        <v>460</v>
      </c>
      <c r="BR104" s="32">
        <v>491</v>
      </c>
      <c r="BS104" s="32">
        <v>537</v>
      </c>
      <c r="BT104" s="32">
        <v>581</v>
      </c>
      <c r="BU104" s="32">
        <v>649</v>
      </c>
      <c r="BV104" s="32">
        <v>696</v>
      </c>
      <c r="BW104" s="32">
        <v>771</v>
      </c>
      <c r="BX104" s="32">
        <v>811</v>
      </c>
      <c r="BY104" s="32">
        <v>843</v>
      </c>
      <c r="BZ104" s="32">
        <v>880</v>
      </c>
      <c r="CA104" s="32">
        <v>912</v>
      </c>
      <c r="CB104" s="32">
        <v>955</v>
      </c>
      <c r="CC104" s="32">
        <v>999</v>
      </c>
      <c r="CD104" s="32">
        <v>1026</v>
      </c>
      <c r="CE104" s="32">
        <v>1053</v>
      </c>
      <c r="CF104" s="32">
        <v>1062</v>
      </c>
      <c r="CG104" s="32">
        <v>1070</v>
      </c>
      <c r="CH104" s="32">
        <v>1091</v>
      </c>
      <c r="CI104" s="32">
        <v>1128</v>
      </c>
      <c r="CJ104" s="32">
        <v>1149</v>
      </c>
      <c r="CK104" s="32">
        <v>1239</v>
      </c>
      <c r="CL104" s="32">
        <v>1298</v>
      </c>
      <c r="CM104" s="32">
        <v>1326</v>
      </c>
    </row>
    <row r="105" spans="1:91" x14ac:dyDescent="0.35">
      <c r="A105" s="31" t="s">
        <v>137</v>
      </c>
      <c r="B105" s="32">
        <v>0</v>
      </c>
      <c r="C105" s="32">
        <v>0</v>
      </c>
      <c r="D105" s="32">
        <v>0</v>
      </c>
      <c r="E105" s="32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2">
        <v>0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2">
        <v>1</v>
      </c>
      <c r="AO105" s="32">
        <v>1</v>
      </c>
      <c r="AP105" s="32">
        <v>1</v>
      </c>
      <c r="AQ105" s="32">
        <v>1</v>
      </c>
      <c r="AR105" s="32">
        <v>1</v>
      </c>
      <c r="AS105" s="32">
        <v>1</v>
      </c>
      <c r="AT105" s="32">
        <v>2</v>
      </c>
      <c r="AU105" s="32">
        <v>2</v>
      </c>
      <c r="AV105" s="32">
        <v>3</v>
      </c>
      <c r="AW105" s="32">
        <v>3</v>
      </c>
      <c r="AX105" s="32">
        <v>5</v>
      </c>
      <c r="AY105" s="32">
        <v>7</v>
      </c>
      <c r="AZ105" s="32">
        <v>19</v>
      </c>
      <c r="BA105" s="32">
        <v>34</v>
      </c>
      <c r="BB105" s="32">
        <v>51</v>
      </c>
      <c r="BC105" s="32">
        <v>59</v>
      </c>
      <c r="BD105" s="32">
        <v>77</v>
      </c>
      <c r="BE105" s="32">
        <v>140</v>
      </c>
      <c r="BF105" s="32">
        <v>203</v>
      </c>
      <c r="BG105" s="32">
        <v>335</v>
      </c>
      <c r="BH105" s="32">
        <v>484</v>
      </c>
      <c r="BI105" s="32">
        <v>670</v>
      </c>
      <c r="BJ105" s="32">
        <v>798</v>
      </c>
      <c r="BK105" s="32">
        <v>875</v>
      </c>
      <c r="BL105" s="32">
        <v>1099</v>
      </c>
      <c r="BM105" s="32">
        <v>1333</v>
      </c>
      <c r="BN105" s="32">
        <v>1453</v>
      </c>
      <c r="BO105" s="32">
        <v>1605</v>
      </c>
      <c r="BP105" s="32">
        <v>1831</v>
      </c>
      <c r="BQ105" s="32">
        <v>1950</v>
      </c>
      <c r="BR105" s="32">
        <v>1988</v>
      </c>
      <c r="BS105" s="32">
        <v>2178</v>
      </c>
      <c r="BT105" s="32">
        <v>2319</v>
      </c>
      <c r="BU105" s="32">
        <v>2487</v>
      </c>
      <c r="BV105" s="32">
        <v>2612</v>
      </c>
      <c r="BW105" s="32">
        <v>2729</v>
      </c>
      <c r="BX105" s="32">
        <v>2804</v>
      </c>
      <c r="BY105" s="32">
        <v>2843</v>
      </c>
      <c r="BZ105" s="32">
        <v>2970</v>
      </c>
      <c r="CA105" s="32">
        <v>3034</v>
      </c>
      <c r="CB105" s="32">
        <v>3115</v>
      </c>
      <c r="CC105" s="32">
        <v>3223</v>
      </c>
      <c r="CD105" s="32">
        <v>3270</v>
      </c>
      <c r="CE105" s="32">
        <v>3281</v>
      </c>
      <c r="CF105" s="32">
        <v>3292</v>
      </c>
      <c r="CG105" s="32">
        <v>3307</v>
      </c>
      <c r="CH105" s="32">
        <v>3373</v>
      </c>
      <c r="CI105" s="32">
        <v>3444</v>
      </c>
      <c r="CJ105" s="32">
        <v>3480</v>
      </c>
      <c r="CK105" s="32">
        <v>3537</v>
      </c>
      <c r="CL105" s="32">
        <v>3550</v>
      </c>
      <c r="CM105" s="32">
        <v>3558</v>
      </c>
    </row>
    <row r="106" spans="1:91" x14ac:dyDescent="0.35">
      <c r="A106" s="31" t="s">
        <v>212</v>
      </c>
      <c r="B106" s="32">
        <v>0</v>
      </c>
      <c r="C106" s="32">
        <v>0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  <c r="AF106" s="32">
        <v>0</v>
      </c>
      <c r="AG106" s="32">
        <v>0</v>
      </c>
      <c r="AH106" s="32">
        <v>0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  <c r="AN106" s="32">
        <v>0</v>
      </c>
      <c r="AO106" s="32">
        <v>0</v>
      </c>
      <c r="AP106" s="32">
        <v>0</v>
      </c>
      <c r="AQ106" s="32">
        <v>0</v>
      </c>
      <c r="AR106" s="32">
        <v>0</v>
      </c>
      <c r="AS106" s="32">
        <v>0</v>
      </c>
      <c r="AT106" s="32">
        <v>0</v>
      </c>
      <c r="AU106" s="32">
        <v>0</v>
      </c>
      <c r="AV106" s="32">
        <v>0</v>
      </c>
      <c r="AW106" s="32">
        <v>0</v>
      </c>
      <c r="AX106" s="32">
        <v>0</v>
      </c>
      <c r="AY106" s="32">
        <v>0</v>
      </c>
      <c r="AZ106" s="32">
        <v>0</v>
      </c>
      <c r="BA106" s="32">
        <v>0</v>
      </c>
      <c r="BB106" s="32">
        <v>0</v>
      </c>
      <c r="BC106" s="32">
        <v>0</v>
      </c>
      <c r="BD106" s="32">
        <v>0</v>
      </c>
      <c r="BE106" s="32">
        <v>0</v>
      </c>
      <c r="BF106" s="32">
        <v>0</v>
      </c>
      <c r="BG106" s="32">
        <v>0</v>
      </c>
      <c r="BH106" s="32">
        <v>3</v>
      </c>
      <c r="BI106" s="32">
        <v>3</v>
      </c>
      <c r="BJ106" s="32">
        <v>3</v>
      </c>
      <c r="BK106" s="32">
        <v>12</v>
      </c>
      <c r="BL106" s="32">
        <v>17</v>
      </c>
      <c r="BM106" s="32">
        <v>19</v>
      </c>
      <c r="BN106" s="32">
        <v>23</v>
      </c>
      <c r="BO106" s="32">
        <v>26</v>
      </c>
      <c r="BP106" s="32">
        <v>26</v>
      </c>
      <c r="BQ106" s="32">
        <v>39</v>
      </c>
      <c r="BR106" s="32">
        <v>43</v>
      </c>
      <c r="BS106" s="32">
        <v>57</v>
      </c>
      <c r="BT106" s="32">
        <v>57</v>
      </c>
      <c r="BU106" s="32">
        <v>59</v>
      </c>
      <c r="BV106" s="32">
        <v>70</v>
      </c>
      <c r="BW106" s="32">
        <v>70</v>
      </c>
      <c r="BX106" s="32">
        <v>72</v>
      </c>
      <c r="BY106" s="32">
        <v>82</v>
      </c>
      <c r="BZ106" s="32">
        <v>88</v>
      </c>
      <c r="CA106" s="32">
        <v>93</v>
      </c>
      <c r="CB106" s="32">
        <v>93</v>
      </c>
      <c r="CC106" s="32">
        <v>93</v>
      </c>
      <c r="CD106" s="32">
        <v>102</v>
      </c>
      <c r="CE106" s="32">
        <v>106</v>
      </c>
      <c r="CF106" s="32">
        <v>106</v>
      </c>
      <c r="CG106" s="32">
        <v>108</v>
      </c>
      <c r="CH106" s="32">
        <v>110</v>
      </c>
      <c r="CI106" s="32">
        <v>111</v>
      </c>
      <c r="CJ106" s="32">
        <v>117</v>
      </c>
      <c r="CK106" s="32">
        <v>120</v>
      </c>
      <c r="CL106" s="32">
        <v>121</v>
      </c>
      <c r="CM106" s="32">
        <v>121</v>
      </c>
    </row>
    <row r="107" spans="1:91" x14ac:dyDescent="0.35">
      <c r="A107" s="31" t="s">
        <v>240</v>
      </c>
      <c r="B107" s="32">
        <v>0</v>
      </c>
      <c r="C107" s="32">
        <v>0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0</v>
      </c>
      <c r="AE107" s="32">
        <v>0</v>
      </c>
      <c r="AF107" s="32">
        <v>0</v>
      </c>
      <c r="AG107" s="32">
        <v>0</v>
      </c>
      <c r="AH107" s="32">
        <v>0</v>
      </c>
      <c r="AI107" s="32">
        <v>0</v>
      </c>
      <c r="AJ107" s="32">
        <v>0</v>
      </c>
      <c r="AK107" s="32">
        <v>0</v>
      </c>
      <c r="AL107" s="32">
        <v>0</v>
      </c>
      <c r="AM107" s="32">
        <v>0</v>
      </c>
      <c r="AN107" s="32">
        <v>0</v>
      </c>
      <c r="AO107" s="32">
        <v>0</v>
      </c>
      <c r="AP107" s="32">
        <v>0</v>
      </c>
      <c r="AQ107" s="32">
        <v>0</v>
      </c>
      <c r="AR107" s="32">
        <v>0</v>
      </c>
      <c r="AS107" s="32">
        <v>0</v>
      </c>
      <c r="AT107" s="32">
        <v>0</v>
      </c>
      <c r="AU107" s="32">
        <v>0</v>
      </c>
      <c r="AV107" s="32">
        <v>0</v>
      </c>
      <c r="AW107" s="32">
        <v>0</v>
      </c>
      <c r="AX107" s="32">
        <v>0</v>
      </c>
      <c r="AY107" s="32">
        <v>0</v>
      </c>
      <c r="AZ107" s="32">
        <v>0</v>
      </c>
      <c r="BA107" s="32">
        <v>0</v>
      </c>
      <c r="BB107" s="32">
        <v>0</v>
      </c>
      <c r="BC107" s="32">
        <v>0</v>
      </c>
      <c r="BD107" s="32">
        <v>0</v>
      </c>
      <c r="BE107" s="32">
        <v>0</v>
      </c>
      <c r="BF107" s="32">
        <v>0</v>
      </c>
      <c r="BG107" s="32">
        <v>0</v>
      </c>
      <c r="BH107" s="32">
        <v>0</v>
      </c>
      <c r="BI107" s="32">
        <v>0</v>
      </c>
      <c r="BJ107" s="32">
        <v>0</v>
      </c>
      <c r="BK107" s="32">
        <v>0</v>
      </c>
      <c r="BL107" s="32">
        <v>0</v>
      </c>
      <c r="BM107" s="32">
        <v>0</v>
      </c>
      <c r="BN107" s="32">
        <v>0</v>
      </c>
      <c r="BO107" s="32">
        <v>0</v>
      </c>
      <c r="BP107" s="32">
        <v>0</v>
      </c>
      <c r="BQ107" s="32">
        <v>0</v>
      </c>
      <c r="BR107" s="32">
        <v>0</v>
      </c>
      <c r="BS107" s="32">
        <v>0</v>
      </c>
      <c r="BT107" s="32">
        <v>0</v>
      </c>
      <c r="BU107" s="32">
        <v>3</v>
      </c>
      <c r="BV107" s="32">
        <v>3</v>
      </c>
      <c r="BW107" s="32">
        <v>4</v>
      </c>
      <c r="BX107" s="32">
        <v>4</v>
      </c>
      <c r="BY107" s="32">
        <v>5</v>
      </c>
      <c r="BZ107" s="32">
        <v>8</v>
      </c>
      <c r="CA107" s="32">
        <v>8</v>
      </c>
      <c r="CB107" s="32">
        <v>8</v>
      </c>
      <c r="CC107" s="32">
        <v>9</v>
      </c>
      <c r="CD107" s="32">
        <v>12</v>
      </c>
      <c r="CE107" s="32">
        <v>13</v>
      </c>
      <c r="CF107" s="32">
        <v>16</v>
      </c>
      <c r="CG107" s="32">
        <v>16</v>
      </c>
      <c r="CH107" s="32">
        <v>16</v>
      </c>
      <c r="CI107" s="32">
        <v>16</v>
      </c>
      <c r="CJ107" s="32">
        <v>17</v>
      </c>
      <c r="CK107" s="32">
        <v>17</v>
      </c>
      <c r="CL107" s="32">
        <v>17</v>
      </c>
      <c r="CM107" s="32">
        <v>17</v>
      </c>
    </row>
    <row r="108" spans="1:91" x14ac:dyDescent="0.35">
      <c r="A108" s="31" t="s">
        <v>48</v>
      </c>
      <c r="B108" s="32">
        <v>0</v>
      </c>
      <c r="C108" s="32">
        <v>0</v>
      </c>
      <c r="D108" s="32">
        <v>0</v>
      </c>
      <c r="E108" s="32">
        <v>3</v>
      </c>
      <c r="F108" s="32">
        <v>4</v>
      </c>
      <c r="G108" s="32">
        <v>4</v>
      </c>
      <c r="H108" s="32">
        <v>4</v>
      </c>
      <c r="I108" s="32">
        <v>7</v>
      </c>
      <c r="J108" s="32">
        <v>8</v>
      </c>
      <c r="K108" s="32">
        <v>8</v>
      </c>
      <c r="L108" s="32">
        <v>8</v>
      </c>
      <c r="M108" s="32">
        <v>8</v>
      </c>
      <c r="N108" s="32">
        <v>8</v>
      </c>
      <c r="O108" s="32">
        <v>10</v>
      </c>
      <c r="P108" s="32">
        <v>12</v>
      </c>
      <c r="Q108" s="32">
        <v>12</v>
      </c>
      <c r="R108" s="32">
        <v>12</v>
      </c>
      <c r="S108" s="32">
        <v>16</v>
      </c>
      <c r="T108" s="32">
        <v>16</v>
      </c>
      <c r="U108" s="32">
        <v>18</v>
      </c>
      <c r="V108" s="32">
        <v>18</v>
      </c>
      <c r="W108" s="32">
        <v>18</v>
      </c>
      <c r="X108" s="32">
        <v>19</v>
      </c>
      <c r="Y108" s="32">
        <v>19</v>
      </c>
      <c r="Z108" s="32">
        <v>22</v>
      </c>
      <c r="AA108" s="32">
        <v>22</v>
      </c>
      <c r="AB108" s="32">
        <v>22</v>
      </c>
      <c r="AC108" s="32">
        <v>22</v>
      </c>
      <c r="AD108" s="32">
        <v>22</v>
      </c>
      <c r="AE108" s="32">
        <v>22</v>
      </c>
      <c r="AF108" s="32">
        <v>22</v>
      </c>
      <c r="AG108" s="32">
        <v>22</v>
      </c>
      <c r="AH108" s="32">
        <v>22</v>
      </c>
      <c r="AI108" s="32">
        <v>22</v>
      </c>
      <c r="AJ108" s="32">
        <v>22</v>
      </c>
      <c r="AK108" s="32">
        <v>22</v>
      </c>
      <c r="AL108" s="32">
        <v>23</v>
      </c>
      <c r="AM108" s="32">
        <v>23</v>
      </c>
      <c r="AN108" s="32">
        <v>25</v>
      </c>
      <c r="AO108" s="32">
        <v>29</v>
      </c>
      <c r="AP108" s="32">
        <v>29</v>
      </c>
      <c r="AQ108" s="32">
        <v>36</v>
      </c>
      <c r="AR108" s="32">
        <v>50</v>
      </c>
      <c r="AS108" s="32">
        <v>50</v>
      </c>
      <c r="AT108" s="32">
        <v>83</v>
      </c>
      <c r="AU108" s="32">
        <v>93</v>
      </c>
      <c r="AV108" s="32">
        <v>99</v>
      </c>
      <c r="AW108" s="32">
        <v>117</v>
      </c>
      <c r="AX108" s="32">
        <v>129</v>
      </c>
      <c r="AY108" s="32">
        <v>149</v>
      </c>
      <c r="AZ108" s="32">
        <v>149</v>
      </c>
      <c r="BA108" s="32">
        <v>197</v>
      </c>
      <c r="BB108" s="32">
        <v>238</v>
      </c>
      <c r="BC108" s="32">
        <v>428</v>
      </c>
      <c r="BD108" s="32">
        <v>566</v>
      </c>
      <c r="BE108" s="32">
        <v>673</v>
      </c>
      <c r="BF108" s="32">
        <v>790</v>
      </c>
      <c r="BG108" s="32">
        <v>900</v>
      </c>
      <c r="BH108" s="32">
        <v>1030</v>
      </c>
      <c r="BI108" s="32">
        <v>1183</v>
      </c>
      <c r="BJ108" s="32">
        <v>1306</v>
      </c>
      <c r="BK108" s="32">
        <v>1518</v>
      </c>
      <c r="BL108" s="32">
        <v>1624</v>
      </c>
      <c r="BM108" s="32">
        <v>1796</v>
      </c>
      <c r="BN108" s="32">
        <v>2031</v>
      </c>
      <c r="BO108" s="32">
        <v>2161</v>
      </c>
      <c r="BP108" s="32">
        <v>2320</v>
      </c>
      <c r="BQ108" s="32">
        <v>2470</v>
      </c>
      <c r="BR108" s="32">
        <v>2626</v>
      </c>
      <c r="BS108" s="32">
        <v>2766</v>
      </c>
      <c r="BT108" s="32">
        <v>2908</v>
      </c>
      <c r="BU108" s="32">
        <v>3116</v>
      </c>
      <c r="BV108" s="32">
        <v>3333</v>
      </c>
      <c r="BW108" s="32">
        <v>3483</v>
      </c>
      <c r="BX108" s="32">
        <v>3662</v>
      </c>
      <c r="BY108" s="32">
        <v>3793</v>
      </c>
      <c r="BZ108" s="32">
        <v>3963</v>
      </c>
      <c r="CA108" s="32">
        <v>4119</v>
      </c>
      <c r="CB108" s="32">
        <v>4228</v>
      </c>
      <c r="CC108" s="32">
        <v>4346</v>
      </c>
      <c r="CD108" s="32">
        <v>4530</v>
      </c>
      <c r="CE108" s="32">
        <v>4683</v>
      </c>
      <c r="CF108" s="32">
        <v>4817</v>
      </c>
      <c r="CG108" s="32">
        <v>4987</v>
      </c>
      <c r="CH108" s="32">
        <v>5072</v>
      </c>
      <c r="CI108" s="32">
        <v>5182</v>
      </c>
      <c r="CJ108" s="32">
        <v>5251</v>
      </c>
      <c r="CK108" s="32">
        <v>5305</v>
      </c>
      <c r="CL108" s="32">
        <v>5389</v>
      </c>
      <c r="CM108" s="32">
        <v>5425</v>
      </c>
    </row>
    <row r="109" spans="1:91" x14ac:dyDescent="0.35">
      <c r="A109" s="31" t="s">
        <v>62</v>
      </c>
      <c r="B109" s="32">
        <v>0</v>
      </c>
      <c r="C109" s="32">
        <v>0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32">
        <v>0</v>
      </c>
      <c r="AJ109" s="32">
        <v>0</v>
      </c>
      <c r="AK109" s="32">
        <v>0</v>
      </c>
      <c r="AL109" s="32">
        <v>0</v>
      </c>
      <c r="AM109" s="32">
        <v>0</v>
      </c>
      <c r="AN109" s="32">
        <v>0</v>
      </c>
      <c r="AO109" s="32">
        <v>0</v>
      </c>
      <c r="AP109" s="32">
        <v>0</v>
      </c>
      <c r="AQ109" s="32">
        <v>0</v>
      </c>
      <c r="AR109" s="32">
        <v>0</v>
      </c>
      <c r="AS109" s="32">
        <v>0</v>
      </c>
      <c r="AT109" s="32">
        <v>0</v>
      </c>
      <c r="AU109" s="32">
        <v>0</v>
      </c>
      <c r="AV109" s="32">
        <v>4</v>
      </c>
      <c r="AW109" s="32">
        <v>4</v>
      </c>
      <c r="AX109" s="32">
        <v>6</v>
      </c>
      <c r="AY109" s="32">
        <v>8</v>
      </c>
      <c r="AZ109" s="32">
        <v>8</v>
      </c>
      <c r="BA109" s="32">
        <v>9</v>
      </c>
      <c r="BB109" s="32">
        <v>10</v>
      </c>
      <c r="BC109" s="32">
        <v>13</v>
      </c>
      <c r="BD109" s="32">
        <v>13</v>
      </c>
      <c r="BE109" s="32">
        <v>13</v>
      </c>
      <c r="BF109" s="32">
        <v>13</v>
      </c>
      <c r="BG109" s="32">
        <v>13</v>
      </c>
      <c r="BH109" s="32">
        <v>13</v>
      </c>
      <c r="BI109" s="32">
        <v>13</v>
      </c>
      <c r="BJ109" s="32">
        <v>13</v>
      </c>
      <c r="BK109" s="32">
        <v>13</v>
      </c>
      <c r="BL109" s="32">
        <v>13</v>
      </c>
      <c r="BM109" s="32">
        <v>13</v>
      </c>
      <c r="BN109" s="32">
        <v>13</v>
      </c>
      <c r="BO109" s="32">
        <v>16</v>
      </c>
      <c r="BP109" s="32">
        <v>16</v>
      </c>
      <c r="BQ109" s="32">
        <v>17</v>
      </c>
      <c r="BR109" s="32">
        <v>17</v>
      </c>
      <c r="BS109" s="32">
        <v>18</v>
      </c>
      <c r="BT109" s="32">
        <v>19</v>
      </c>
      <c r="BU109" s="32">
        <v>19</v>
      </c>
      <c r="BV109" s="32">
        <v>19</v>
      </c>
      <c r="BW109" s="32">
        <v>19</v>
      </c>
      <c r="BX109" s="32">
        <v>19</v>
      </c>
      <c r="BY109" s="32">
        <v>19</v>
      </c>
      <c r="BZ109" s="32">
        <v>19</v>
      </c>
      <c r="CA109" s="32">
        <v>19</v>
      </c>
      <c r="CB109" s="32">
        <v>19</v>
      </c>
      <c r="CC109" s="32">
        <v>19</v>
      </c>
      <c r="CD109" s="32">
        <v>19</v>
      </c>
      <c r="CE109" s="32">
        <v>20</v>
      </c>
      <c r="CF109" s="32">
        <v>20</v>
      </c>
      <c r="CG109" s="32">
        <v>20</v>
      </c>
      <c r="CH109" s="32">
        <v>22</v>
      </c>
      <c r="CI109" s="32">
        <v>25</v>
      </c>
      <c r="CJ109" s="32">
        <v>28</v>
      </c>
      <c r="CK109" s="32">
        <v>35</v>
      </c>
      <c r="CL109" s="32">
        <v>52</v>
      </c>
      <c r="CM109" s="32">
        <v>69</v>
      </c>
    </row>
    <row r="110" spans="1:91" x14ac:dyDescent="0.35">
      <c r="A110" s="31" t="s">
        <v>232</v>
      </c>
      <c r="B110" s="32">
        <v>0</v>
      </c>
      <c r="C110" s="32">
        <v>0</v>
      </c>
      <c r="D110" s="32">
        <v>0</v>
      </c>
      <c r="E110" s="32">
        <v>0</v>
      </c>
      <c r="F110" s="32">
        <v>0</v>
      </c>
      <c r="G110" s="32">
        <v>0</v>
      </c>
      <c r="H110" s="32">
        <v>0</v>
      </c>
      <c r="I110" s="32">
        <v>0</v>
      </c>
      <c r="J110" s="32">
        <v>0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  <c r="R110" s="32">
        <v>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32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0</v>
      </c>
      <c r="AE110" s="32">
        <v>0</v>
      </c>
      <c r="AF110" s="32">
        <v>0</v>
      </c>
      <c r="AG110" s="32">
        <v>0</v>
      </c>
      <c r="AH110" s="32">
        <v>0</v>
      </c>
      <c r="AI110" s="32">
        <v>0</v>
      </c>
      <c r="AJ110" s="32">
        <v>0</v>
      </c>
      <c r="AK110" s="32">
        <v>0</v>
      </c>
      <c r="AL110" s="32">
        <v>0</v>
      </c>
      <c r="AM110" s="32">
        <v>0</v>
      </c>
      <c r="AN110" s="32">
        <v>0</v>
      </c>
      <c r="AO110" s="32">
        <v>0</v>
      </c>
      <c r="AP110" s="32">
        <v>0</v>
      </c>
      <c r="AQ110" s="32">
        <v>0</v>
      </c>
      <c r="AR110" s="32">
        <v>0</v>
      </c>
      <c r="AS110" s="32">
        <v>0</v>
      </c>
      <c r="AT110" s="32">
        <v>0</v>
      </c>
      <c r="AU110" s="32">
        <v>0</v>
      </c>
      <c r="AV110" s="32">
        <v>0</v>
      </c>
      <c r="AW110" s="32">
        <v>0</v>
      </c>
      <c r="AX110" s="32">
        <v>0</v>
      </c>
      <c r="AY110" s="32">
        <v>0</v>
      </c>
      <c r="AZ110" s="32">
        <v>0</v>
      </c>
      <c r="BA110" s="32">
        <v>0</v>
      </c>
      <c r="BB110" s="32">
        <v>0</v>
      </c>
      <c r="BC110" s="32">
        <v>0</v>
      </c>
      <c r="BD110" s="32">
        <v>0</v>
      </c>
      <c r="BE110" s="32">
        <v>0</v>
      </c>
      <c r="BF110" s="32">
        <v>0</v>
      </c>
      <c r="BG110" s="32">
        <v>0</v>
      </c>
      <c r="BH110" s="32">
        <v>0</v>
      </c>
      <c r="BI110" s="32">
        <v>0</v>
      </c>
      <c r="BJ110" s="32">
        <v>0</v>
      </c>
      <c r="BK110" s="32">
        <v>0</v>
      </c>
      <c r="BL110" s="32">
        <v>0</v>
      </c>
      <c r="BM110" s="32">
        <v>2</v>
      </c>
      <c r="BN110" s="32">
        <v>4</v>
      </c>
      <c r="BO110" s="32">
        <v>11</v>
      </c>
      <c r="BP110" s="32">
        <v>18</v>
      </c>
      <c r="BQ110" s="32">
        <v>18</v>
      </c>
      <c r="BR110" s="32">
        <v>25</v>
      </c>
      <c r="BS110" s="32">
        <v>28</v>
      </c>
      <c r="BT110" s="32">
        <v>31</v>
      </c>
      <c r="BU110" s="32">
        <v>36</v>
      </c>
      <c r="BV110" s="32">
        <v>39</v>
      </c>
      <c r="BW110" s="32">
        <v>41</v>
      </c>
      <c r="BX110" s="32">
        <v>45</v>
      </c>
      <c r="BY110" s="32">
        <v>47</v>
      </c>
      <c r="BZ110" s="32">
        <v>56</v>
      </c>
      <c r="CA110" s="32">
        <v>59</v>
      </c>
      <c r="CB110" s="32">
        <v>74</v>
      </c>
      <c r="CC110" s="32">
        <v>87</v>
      </c>
      <c r="CD110" s="32">
        <v>87</v>
      </c>
      <c r="CE110" s="32">
        <v>105</v>
      </c>
      <c r="CF110" s="32">
        <v>123</v>
      </c>
      <c r="CG110" s="32">
        <v>144</v>
      </c>
      <c r="CH110" s="32">
        <v>148</v>
      </c>
      <c r="CI110" s="32">
        <v>171</v>
      </c>
      <c r="CJ110" s="32">
        <v>171</v>
      </c>
      <c r="CK110" s="32">
        <v>216</v>
      </c>
      <c r="CL110" s="32">
        <v>224</v>
      </c>
      <c r="CM110" s="32">
        <v>246</v>
      </c>
    </row>
    <row r="111" spans="1:91" x14ac:dyDescent="0.35">
      <c r="A111" s="31" t="s">
        <v>149</v>
      </c>
      <c r="B111" s="32">
        <v>0</v>
      </c>
      <c r="C111" s="32">
        <v>0</v>
      </c>
      <c r="D111" s="32">
        <v>0</v>
      </c>
      <c r="E111" s="32">
        <v>0</v>
      </c>
      <c r="F111" s="32">
        <v>0</v>
      </c>
      <c r="G111" s="32">
        <v>0</v>
      </c>
      <c r="H111" s="32">
        <v>0</v>
      </c>
      <c r="I111" s="32">
        <v>0</v>
      </c>
      <c r="J111" s="32">
        <v>0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32">
        <v>0</v>
      </c>
      <c r="U111" s="32">
        <v>0</v>
      </c>
      <c r="V111" s="32">
        <v>0</v>
      </c>
      <c r="W111" s="32">
        <v>0</v>
      </c>
      <c r="X111" s="32">
        <v>0</v>
      </c>
      <c r="Y111" s="32">
        <v>0</v>
      </c>
      <c r="Z111" s="32">
        <v>0</v>
      </c>
      <c r="AA111" s="32">
        <v>0</v>
      </c>
      <c r="AB111" s="32">
        <v>0</v>
      </c>
      <c r="AC111" s="32">
        <v>0</v>
      </c>
      <c r="AD111" s="32">
        <v>0</v>
      </c>
      <c r="AE111" s="32">
        <v>0</v>
      </c>
      <c r="AF111" s="32">
        <v>0</v>
      </c>
      <c r="AG111" s="32">
        <v>0</v>
      </c>
      <c r="AH111" s="32">
        <v>0</v>
      </c>
      <c r="AI111" s="32">
        <v>0</v>
      </c>
      <c r="AJ111" s="32">
        <v>0</v>
      </c>
      <c r="AK111" s="32">
        <v>0</v>
      </c>
      <c r="AL111" s="32">
        <v>0</v>
      </c>
      <c r="AM111" s="32">
        <v>0</v>
      </c>
      <c r="AN111" s="32">
        <v>0</v>
      </c>
      <c r="AO111" s="32">
        <v>0</v>
      </c>
      <c r="AP111" s="32">
        <v>0</v>
      </c>
      <c r="AQ111" s="32">
        <v>0</v>
      </c>
      <c r="AR111" s="32">
        <v>0</v>
      </c>
      <c r="AS111" s="32">
        <v>0</v>
      </c>
      <c r="AT111" s="32">
        <v>0</v>
      </c>
      <c r="AU111" s="32">
        <v>3</v>
      </c>
      <c r="AV111" s="32">
        <v>3</v>
      </c>
      <c r="AW111" s="32">
        <v>3</v>
      </c>
      <c r="AX111" s="32">
        <v>5</v>
      </c>
      <c r="AY111" s="32">
        <v>6</v>
      </c>
      <c r="AZ111" s="32">
        <v>6</v>
      </c>
      <c r="BA111" s="32">
        <v>12</v>
      </c>
      <c r="BB111" s="32">
        <v>18</v>
      </c>
      <c r="BC111" s="32">
        <v>21</v>
      </c>
      <c r="BD111" s="32">
        <v>30</v>
      </c>
      <c r="BE111" s="32">
        <v>38</v>
      </c>
      <c r="BF111" s="32">
        <v>38</v>
      </c>
      <c r="BG111" s="32">
        <v>53</v>
      </c>
      <c r="BH111" s="32">
        <v>64</v>
      </c>
      <c r="BI111" s="32">
        <v>73</v>
      </c>
      <c r="BJ111" s="32">
        <v>90</v>
      </c>
      <c r="BK111" s="32">
        <v>107</v>
      </c>
      <c r="BL111" s="32">
        <v>110</v>
      </c>
      <c r="BM111" s="32">
        <v>129</v>
      </c>
      <c r="BN111" s="32">
        <v>134</v>
      </c>
      <c r="BO111" s="32">
        <v>139</v>
      </c>
      <c r="BP111" s="32">
        <v>149</v>
      </c>
      <c r="BQ111" s="32">
        <v>151</v>
      </c>
      <c r="BR111" s="32">
        <v>156</v>
      </c>
      <c r="BS111" s="32">
        <v>169</v>
      </c>
      <c r="BT111" s="32">
        <v>188</v>
      </c>
      <c r="BU111" s="32">
        <v>196</v>
      </c>
      <c r="BV111" s="32">
        <v>202</v>
      </c>
      <c r="BW111" s="32">
        <v>213</v>
      </c>
      <c r="BX111" s="32">
        <v>227</v>
      </c>
      <c r="BY111" s="32">
        <v>241</v>
      </c>
      <c r="BZ111" s="32">
        <v>293</v>
      </c>
      <c r="CA111" s="32">
        <v>299</v>
      </c>
      <c r="CB111" s="32">
        <v>337</v>
      </c>
      <c r="CC111" s="32">
        <v>350</v>
      </c>
      <c r="CD111" s="32">
        <v>370</v>
      </c>
      <c r="CE111" s="32">
        <v>378</v>
      </c>
      <c r="CF111" s="32">
        <v>384</v>
      </c>
      <c r="CG111" s="32">
        <v>393</v>
      </c>
      <c r="CH111" s="32">
        <v>399</v>
      </c>
      <c r="CI111" s="32">
        <v>412</v>
      </c>
      <c r="CJ111" s="32">
        <v>422</v>
      </c>
      <c r="CK111" s="32">
        <v>426</v>
      </c>
      <c r="CL111" s="32">
        <v>427</v>
      </c>
      <c r="CM111" s="32">
        <v>431</v>
      </c>
    </row>
    <row r="112" spans="1:91" x14ac:dyDescent="0.35">
      <c r="A112" s="31" t="s">
        <v>24</v>
      </c>
      <c r="B112" s="32">
        <v>0</v>
      </c>
      <c r="C112" s="32">
        <v>0</v>
      </c>
      <c r="D112" s="32">
        <v>0</v>
      </c>
      <c r="E112" s="32">
        <v>0</v>
      </c>
      <c r="F112" s="32">
        <v>0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32">
        <v>0</v>
      </c>
      <c r="S112" s="32">
        <v>0</v>
      </c>
      <c r="T112" s="32">
        <v>0</v>
      </c>
      <c r="U112" s="32">
        <v>0</v>
      </c>
      <c r="V112" s="32">
        <v>0</v>
      </c>
      <c r="W112" s="32">
        <v>0</v>
      </c>
      <c r="X112" s="32">
        <v>0</v>
      </c>
      <c r="Y112" s="32">
        <v>0</v>
      </c>
      <c r="Z112" s="32">
        <v>0</v>
      </c>
      <c r="AA112" s="32">
        <v>0</v>
      </c>
      <c r="AB112" s="32">
        <v>0</v>
      </c>
      <c r="AC112" s="32">
        <v>0</v>
      </c>
      <c r="AD112" s="32">
        <v>0</v>
      </c>
      <c r="AE112" s="32">
        <v>0</v>
      </c>
      <c r="AF112" s="32">
        <v>0</v>
      </c>
      <c r="AG112" s="32">
        <v>0</v>
      </c>
      <c r="AH112" s="32">
        <v>0</v>
      </c>
      <c r="AI112" s="32">
        <v>0</v>
      </c>
      <c r="AJ112" s="32">
        <v>0</v>
      </c>
      <c r="AK112" s="32">
        <v>0</v>
      </c>
      <c r="AL112" s="32">
        <v>0</v>
      </c>
      <c r="AM112" s="32">
        <v>0</v>
      </c>
      <c r="AN112" s="32">
        <v>0</v>
      </c>
      <c r="AO112" s="32">
        <v>0</v>
      </c>
      <c r="AP112" s="32">
        <v>0</v>
      </c>
      <c r="AQ112" s="32">
        <v>0</v>
      </c>
      <c r="AR112" s="32">
        <v>0</v>
      </c>
      <c r="AS112" s="32">
        <v>0</v>
      </c>
      <c r="AT112" s="32">
        <v>0</v>
      </c>
      <c r="AU112" s="32">
        <v>0</v>
      </c>
      <c r="AV112" s="32">
        <v>0</v>
      </c>
      <c r="AW112" s="32">
        <v>0</v>
      </c>
      <c r="AX112" s="32">
        <v>0</v>
      </c>
      <c r="AY112" s="32">
        <v>0</v>
      </c>
      <c r="AZ112" s="32">
        <v>0</v>
      </c>
      <c r="BA112" s="32">
        <v>0</v>
      </c>
      <c r="BB112" s="32">
        <v>1</v>
      </c>
      <c r="BC112" s="32">
        <v>1</v>
      </c>
      <c r="BD112" s="32">
        <v>1</v>
      </c>
      <c r="BE112" s="32">
        <v>1</v>
      </c>
      <c r="BF112" s="32">
        <v>1</v>
      </c>
      <c r="BG112" s="32">
        <v>2</v>
      </c>
      <c r="BH112" s="32">
        <v>2</v>
      </c>
      <c r="BI112" s="32">
        <v>2</v>
      </c>
      <c r="BJ112" s="32">
        <v>2</v>
      </c>
      <c r="BK112" s="32">
        <v>2</v>
      </c>
      <c r="BL112" s="32">
        <v>2</v>
      </c>
      <c r="BM112" s="32">
        <v>2</v>
      </c>
      <c r="BN112" s="32">
        <v>3</v>
      </c>
      <c r="BO112" s="32">
        <v>3</v>
      </c>
      <c r="BP112" s="32">
        <v>5</v>
      </c>
      <c r="BQ112" s="32">
        <v>5</v>
      </c>
      <c r="BR112" s="32">
        <v>5</v>
      </c>
      <c r="BS112" s="32">
        <v>6</v>
      </c>
      <c r="BT112" s="32">
        <v>6</v>
      </c>
      <c r="BU112" s="32">
        <v>6</v>
      </c>
      <c r="BV112" s="32">
        <v>6</v>
      </c>
      <c r="BW112" s="32">
        <v>6</v>
      </c>
      <c r="BX112" s="32">
        <v>6</v>
      </c>
      <c r="BY112" s="32">
        <v>6</v>
      </c>
      <c r="BZ112" s="32">
        <v>6</v>
      </c>
      <c r="CA112" s="32">
        <v>6</v>
      </c>
      <c r="CB112" s="32">
        <v>7</v>
      </c>
      <c r="CC112" s="32">
        <v>7</v>
      </c>
      <c r="CD112" s="32">
        <v>7</v>
      </c>
      <c r="CE112" s="32">
        <v>7</v>
      </c>
      <c r="CF112" s="32">
        <v>7</v>
      </c>
      <c r="CG112" s="32">
        <v>7</v>
      </c>
      <c r="CH112" s="32">
        <v>7</v>
      </c>
      <c r="CI112" s="32">
        <v>7</v>
      </c>
      <c r="CJ112" s="32">
        <v>7</v>
      </c>
      <c r="CK112" s="32">
        <v>7</v>
      </c>
      <c r="CL112" s="32">
        <v>7</v>
      </c>
      <c r="CM112" s="32">
        <v>7</v>
      </c>
    </row>
    <row r="113" spans="1:91" x14ac:dyDescent="0.35">
      <c r="A113" s="31" t="s">
        <v>213</v>
      </c>
      <c r="B113" s="32">
        <v>0</v>
      </c>
      <c r="C113" s="32">
        <v>0</v>
      </c>
      <c r="D113" s="32">
        <v>0</v>
      </c>
      <c r="E113" s="32">
        <v>0</v>
      </c>
      <c r="F113" s="32">
        <v>0</v>
      </c>
      <c r="G113" s="32">
        <v>0</v>
      </c>
      <c r="H113" s="32">
        <v>0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32">
        <v>0</v>
      </c>
      <c r="S113" s="32">
        <v>0</v>
      </c>
      <c r="T113" s="32">
        <v>0</v>
      </c>
      <c r="U113" s="32">
        <v>0</v>
      </c>
      <c r="V113" s="32">
        <v>0</v>
      </c>
      <c r="W113" s="32">
        <v>0</v>
      </c>
      <c r="X113" s="32">
        <v>0</v>
      </c>
      <c r="Y113" s="32">
        <v>0</v>
      </c>
      <c r="Z113" s="32">
        <v>0</v>
      </c>
      <c r="AA113" s="32">
        <v>0</v>
      </c>
      <c r="AB113" s="32">
        <v>0</v>
      </c>
      <c r="AC113" s="32">
        <v>0</v>
      </c>
      <c r="AD113" s="32">
        <v>0</v>
      </c>
      <c r="AE113" s="32">
        <v>0</v>
      </c>
      <c r="AF113" s="32">
        <v>0</v>
      </c>
      <c r="AG113" s="32">
        <v>0</v>
      </c>
      <c r="AH113" s="32">
        <v>0</v>
      </c>
      <c r="AI113" s="32">
        <v>0</v>
      </c>
      <c r="AJ113" s="32">
        <v>0</v>
      </c>
      <c r="AK113" s="32">
        <v>0</v>
      </c>
      <c r="AL113" s="32">
        <v>0</v>
      </c>
      <c r="AM113" s="32">
        <v>0</v>
      </c>
      <c r="AN113" s="32">
        <v>0</v>
      </c>
      <c r="AO113" s="32">
        <v>0</v>
      </c>
      <c r="AP113" s="32">
        <v>0</v>
      </c>
      <c r="AQ113" s="32">
        <v>0</v>
      </c>
      <c r="AR113" s="32">
        <v>0</v>
      </c>
      <c r="AS113" s="32">
        <v>0</v>
      </c>
      <c r="AT113" s="32">
        <v>0</v>
      </c>
      <c r="AU113" s="32">
        <v>0</v>
      </c>
      <c r="AV113" s="32">
        <v>0</v>
      </c>
      <c r="AW113" s="32">
        <v>0</v>
      </c>
      <c r="AX113" s="32">
        <v>0</v>
      </c>
      <c r="AY113" s="32">
        <v>0</v>
      </c>
      <c r="AZ113" s="32">
        <v>0</v>
      </c>
      <c r="BA113" s="32">
        <v>0</v>
      </c>
      <c r="BB113" s="32">
        <v>0</v>
      </c>
      <c r="BC113" s="32">
        <v>0</v>
      </c>
      <c r="BD113" s="32">
        <v>0</v>
      </c>
      <c r="BE113" s="32">
        <v>0</v>
      </c>
      <c r="BF113" s="32">
        <v>3</v>
      </c>
      <c r="BG113" s="32">
        <v>3</v>
      </c>
      <c r="BH113" s="32">
        <v>12</v>
      </c>
      <c r="BI113" s="32">
        <v>14</v>
      </c>
      <c r="BJ113" s="32">
        <v>28</v>
      </c>
      <c r="BK113" s="32">
        <v>36</v>
      </c>
      <c r="BL113" s="32">
        <v>42</v>
      </c>
      <c r="BM113" s="32">
        <v>48</v>
      </c>
      <c r="BN113" s="32">
        <v>81</v>
      </c>
      <c r="BO113" s="32">
        <v>94</v>
      </c>
      <c r="BP113" s="32">
        <v>102</v>
      </c>
      <c r="BQ113" s="32">
        <v>107</v>
      </c>
      <c r="BR113" s="32">
        <v>128</v>
      </c>
      <c r="BS113" s="32">
        <v>143</v>
      </c>
      <c r="BT113" s="32">
        <v>161</v>
      </c>
      <c r="BU113" s="32">
        <v>169</v>
      </c>
      <c r="BV113" s="32">
        <v>186</v>
      </c>
      <c r="BW113" s="32">
        <v>196</v>
      </c>
      <c r="BX113" s="32">
        <v>227</v>
      </c>
      <c r="BY113" s="32">
        <v>244</v>
      </c>
      <c r="BZ113" s="32">
        <v>268</v>
      </c>
      <c r="CA113" s="32">
        <v>273</v>
      </c>
      <c r="CB113" s="32">
        <v>314</v>
      </c>
      <c r="CC113" s="32">
        <v>318</v>
      </c>
      <c r="CD113" s="32">
        <v>319</v>
      </c>
      <c r="CE113" s="32">
        <v>324</v>
      </c>
      <c r="CF113" s="32">
        <v>324</v>
      </c>
      <c r="CG113" s="32">
        <v>324</v>
      </c>
      <c r="CH113" s="32">
        <v>324</v>
      </c>
      <c r="CI113" s="32">
        <v>324</v>
      </c>
      <c r="CJ113" s="32">
        <v>324</v>
      </c>
      <c r="CK113" s="32">
        <v>325</v>
      </c>
      <c r="CL113" s="32">
        <v>328</v>
      </c>
      <c r="CM113" s="32">
        <v>328</v>
      </c>
    </row>
    <row r="114" spans="1:91" x14ac:dyDescent="0.35">
      <c r="A114" s="31" t="s">
        <v>169</v>
      </c>
      <c r="B114" s="32">
        <v>0</v>
      </c>
      <c r="C114" s="32">
        <v>0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32">
        <v>0</v>
      </c>
      <c r="U114" s="32">
        <v>0</v>
      </c>
      <c r="V114" s="32">
        <v>0</v>
      </c>
      <c r="W114" s="32">
        <v>0</v>
      </c>
      <c r="X114" s="32">
        <v>0</v>
      </c>
      <c r="Y114" s="32">
        <v>0</v>
      </c>
      <c r="Z114" s="32">
        <v>0</v>
      </c>
      <c r="AA114" s="32">
        <v>0</v>
      </c>
      <c r="AB114" s="32">
        <v>0</v>
      </c>
      <c r="AC114" s="32">
        <v>0</v>
      </c>
      <c r="AD114" s="32">
        <v>0</v>
      </c>
      <c r="AE114" s="32">
        <v>0</v>
      </c>
      <c r="AF114" s="32">
        <v>0</v>
      </c>
      <c r="AG114" s="32">
        <v>0</v>
      </c>
      <c r="AH114" s="32">
        <v>0</v>
      </c>
      <c r="AI114" s="32">
        <v>0</v>
      </c>
      <c r="AJ114" s="32">
        <v>0</v>
      </c>
      <c r="AK114" s="32">
        <v>0</v>
      </c>
      <c r="AL114" s="32">
        <v>0</v>
      </c>
      <c r="AM114" s="32">
        <v>1</v>
      </c>
      <c r="AN114" s="32">
        <v>4</v>
      </c>
      <c r="AO114" s="32">
        <v>5</v>
      </c>
      <c r="AP114" s="32">
        <v>5</v>
      </c>
      <c r="AQ114" s="32">
        <v>5</v>
      </c>
      <c r="AR114" s="32">
        <v>5</v>
      </c>
      <c r="AS114" s="32">
        <v>5</v>
      </c>
      <c r="AT114" s="32">
        <v>6</v>
      </c>
      <c r="AU114" s="32">
        <v>6</v>
      </c>
      <c r="AV114" s="32">
        <v>7</v>
      </c>
      <c r="AW114" s="32">
        <v>7</v>
      </c>
      <c r="AX114" s="32">
        <v>7</v>
      </c>
      <c r="AY114" s="32">
        <v>8</v>
      </c>
      <c r="AZ114" s="32">
        <v>12</v>
      </c>
      <c r="BA114" s="32">
        <v>12</v>
      </c>
      <c r="BB114" s="32">
        <v>26</v>
      </c>
      <c r="BC114" s="32">
        <v>41</v>
      </c>
      <c r="BD114" s="32">
        <v>53</v>
      </c>
      <c r="BE114" s="32">
        <v>82</v>
      </c>
      <c r="BF114" s="32">
        <v>93</v>
      </c>
      <c r="BG114" s="32">
        <v>118</v>
      </c>
      <c r="BH114" s="32">
        <v>164</v>
      </c>
      <c r="BI114" s="32">
        <v>203</v>
      </c>
      <c r="BJ114" s="32">
        <v>251</v>
      </c>
      <c r="BK114" s="32">
        <v>316</v>
      </c>
      <c r="BL114" s="32">
        <v>367</v>
      </c>
      <c r="BM114" s="32">
        <v>405</v>
      </c>
      <c r="BN114" s="32">
        <v>475</v>
      </c>
      <c r="BO114" s="32">
        <v>585</v>
      </c>
      <c r="BP114" s="32">
        <v>717</v>
      </c>
      <c r="BQ114" s="32">
        <v>848</v>
      </c>
      <c r="BR114" s="32">
        <v>993</v>
      </c>
      <c r="BS114" s="32">
        <v>1094</v>
      </c>
      <c r="BT114" s="32">
        <v>1215</v>
      </c>
      <c r="BU114" s="32">
        <v>1378</v>
      </c>
      <c r="BV114" s="32">
        <v>1510</v>
      </c>
      <c r="BW114" s="32">
        <v>1688</v>
      </c>
      <c r="BX114" s="32">
        <v>1890</v>
      </c>
      <c r="BY114" s="32">
        <v>2143</v>
      </c>
      <c r="BZ114" s="32">
        <v>2439</v>
      </c>
      <c r="CA114" s="32">
        <v>2785</v>
      </c>
      <c r="CB114" s="32">
        <v>3181</v>
      </c>
      <c r="CC114" s="32">
        <v>3441</v>
      </c>
      <c r="CD114" s="32">
        <v>3844</v>
      </c>
      <c r="CE114" s="32">
        <v>4219</v>
      </c>
      <c r="CF114" s="32">
        <v>4661</v>
      </c>
      <c r="CG114" s="32">
        <v>5014</v>
      </c>
      <c r="CH114" s="32">
        <v>5399</v>
      </c>
      <c r="CI114" s="32">
        <v>5847</v>
      </c>
      <c r="CJ114" s="32">
        <v>6297</v>
      </c>
      <c r="CK114" s="32">
        <v>6875</v>
      </c>
      <c r="CL114" s="32">
        <v>7497</v>
      </c>
      <c r="CM114" s="32">
        <v>8261</v>
      </c>
    </row>
    <row r="115" spans="1:91" x14ac:dyDescent="0.35">
      <c r="A115" s="31" t="s">
        <v>151</v>
      </c>
      <c r="B115" s="32">
        <v>0</v>
      </c>
      <c r="C115" s="32">
        <v>0</v>
      </c>
      <c r="D115" s="32">
        <v>0</v>
      </c>
      <c r="E115" s="32">
        <v>0</v>
      </c>
      <c r="F115" s="32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  <c r="V115" s="32">
        <v>0</v>
      </c>
      <c r="W115" s="32">
        <v>0</v>
      </c>
      <c r="X115" s="32">
        <v>0</v>
      </c>
      <c r="Y115" s="32">
        <v>0</v>
      </c>
      <c r="Z115" s="32">
        <v>0</v>
      </c>
      <c r="AA115" s="32">
        <v>0</v>
      </c>
      <c r="AB115" s="32">
        <v>0</v>
      </c>
      <c r="AC115" s="32">
        <v>0</v>
      </c>
      <c r="AD115" s="32">
        <v>0</v>
      </c>
      <c r="AE115" s="32">
        <v>0</v>
      </c>
      <c r="AF115" s="32">
        <v>0</v>
      </c>
      <c r="AG115" s="32">
        <v>0</v>
      </c>
      <c r="AH115" s="32">
        <v>0</v>
      </c>
      <c r="AI115" s="32">
        <v>0</v>
      </c>
      <c r="AJ115" s="32">
        <v>0</v>
      </c>
      <c r="AK115" s="32">
        <v>0</v>
      </c>
      <c r="AL115" s="32">
        <v>0</v>
      </c>
      <c r="AM115" s="32">
        <v>0</v>
      </c>
      <c r="AN115" s="32">
        <v>0</v>
      </c>
      <c r="AO115" s="32">
        <v>0</v>
      </c>
      <c r="AP115" s="32">
        <v>0</v>
      </c>
      <c r="AQ115" s="32">
        <v>0</v>
      </c>
      <c r="AR115" s="32">
        <v>0</v>
      </c>
      <c r="AS115" s="32">
        <v>0</v>
      </c>
      <c r="AT115" s="32">
        <v>0</v>
      </c>
      <c r="AU115" s="32">
        <v>0</v>
      </c>
      <c r="AV115" s="32">
        <v>1</v>
      </c>
      <c r="AW115" s="32">
        <v>1</v>
      </c>
      <c r="AX115" s="32">
        <v>3</v>
      </c>
      <c r="AY115" s="32">
        <v>3</v>
      </c>
      <c r="AZ115" s="32">
        <v>3</v>
      </c>
      <c r="BA115" s="32">
        <v>6</v>
      </c>
      <c r="BB115" s="32">
        <v>12</v>
      </c>
      <c r="BC115" s="32">
        <v>23</v>
      </c>
      <c r="BD115" s="32">
        <v>23</v>
      </c>
      <c r="BE115" s="32">
        <v>30</v>
      </c>
      <c r="BF115" s="32">
        <v>30</v>
      </c>
      <c r="BG115" s="32">
        <v>49</v>
      </c>
      <c r="BH115" s="32">
        <v>66</v>
      </c>
      <c r="BI115" s="32">
        <v>80</v>
      </c>
      <c r="BJ115" s="32">
        <v>94</v>
      </c>
      <c r="BK115" s="32">
        <v>109</v>
      </c>
      <c r="BL115" s="32">
        <v>125</v>
      </c>
      <c r="BM115" s="32">
        <v>149</v>
      </c>
      <c r="BN115" s="32">
        <v>177</v>
      </c>
      <c r="BO115" s="32">
        <v>199</v>
      </c>
      <c r="BP115" s="32">
        <v>231</v>
      </c>
      <c r="BQ115" s="32">
        <v>263</v>
      </c>
      <c r="BR115" s="32">
        <v>298</v>
      </c>
      <c r="BS115" s="32">
        <v>353</v>
      </c>
      <c r="BT115" s="32">
        <v>423</v>
      </c>
      <c r="BU115" s="32">
        <v>505</v>
      </c>
      <c r="BV115" s="32">
        <v>591</v>
      </c>
      <c r="BW115" s="32">
        <v>752</v>
      </c>
      <c r="BX115" s="32">
        <v>864</v>
      </c>
      <c r="BY115" s="32">
        <v>965</v>
      </c>
      <c r="BZ115" s="32">
        <v>1056</v>
      </c>
      <c r="CA115" s="32">
        <v>1174</v>
      </c>
      <c r="CB115" s="32">
        <v>1289</v>
      </c>
      <c r="CC115" s="32">
        <v>1438</v>
      </c>
      <c r="CD115" s="32">
        <v>1560</v>
      </c>
      <c r="CE115" s="32">
        <v>1662</v>
      </c>
      <c r="CF115" s="32">
        <v>1712</v>
      </c>
      <c r="CG115" s="32">
        <v>1934</v>
      </c>
      <c r="CH115" s="32">
        <v>2049</v>
      </c>
      <c r="CI115" s="32">
        <v>2154</v>
      </c>
      <c r="CJ115" s="32">
        <v>2264</v>
      </c>
      <c r="CK115" s="32">
        <v>2378</v>
      </c>
      <c r="CL115" s="32">
        <v>2472</v>
      </c>
      <c r="CM115" s="32">
        <v>2548</v>
      </c>
    </row>
    <row r="116" spans="1:91" x14ac:dyDescent="0.35">
      <c r="A116" s="31" t="s">
        <v>156</v>
      </c>
      <c r="B116" s="32">
        <v>0</v>
      </c>
      <c r="C116" s="32">
        <v>0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0</v>
      </c>
      <c r="S116" s="32">
        <v>0</v>
      </c>
      <c r="T116" s="32">
        <v>0</v>
      </c>
      <c r="U116" s="32">
        <v>0</v>
      </c>
      <c r="V116" s="32">
        <v>0</v>
      </c>
      <c r="W116" s="32">
        <v>0</v>
      </c>
      <c r="X116" s="32">
        <v>0</v>
      </c>
      <c r="Y116" s="32">
        <v>0</v>
      </c>
      <c r="Z116" s="32">
        <v>0</v>
      </c>
      <c r="AA116" s="32">
        <v>0</v>
      </c>
      <c r="AB116" s="32">
        <v>0</v>
      </c>
      <c r="AC116" s="32">
        <v>0</v>
      </c>
      <c r="AD116" s="32">
        <v>0</v>
      </c>
      <c r="AE116" s="32">
        <v>0</v>
      </c>
      <c r="AF116" s="32">
        <v>0</v>
      </c>
      <c r="AG116" s="32">
        <v>0</v>
      </c>
      <c r="AH116" s="32">
        <v>0</v>
      </c>
      <c r="AI116" s="32">
        <v>0</v>
      </c>
      <c r="AJ116" s="32">
        <v>0</v>
      </c>
      <c r="AK116" s="32">
        <v>0</v>
      </c>
      <c r="AL116" s="32">
        <v>0</v>
      </c>
      <c r="AM116" s="32">
        <v>0</v>
      </c>
      <c r="AN116" s="32">
        <v>1</v>
      </c>
      <c r="AO116" s="32">
        <v>1</v>
      </c>
      <c r="AP116" s="32">
        <v>1</v>
      </c>
      <c r="AQ116" s="32">
        <v>1</v>
      </c>
      <c r="AR116" s="32">
        <v>1</v>
      </c>
      <c r="AS116" s="32">
        <v>1</v>
      </c>
      <c r="AT116" s="32">
        <v>1</v>
      </c>
      <c r="AU116" s="32">
        <v>1</v>
      </c>
      <c r="AV116" s="32">
        <v>1</v>
      </c>
      <c r="AW116" s="32">
        <v>1</v>
      </c>
      <c r="AX116" s="32">
        <v>1</v>
      </c>
      <c r="AY116" s="32">
        <v>1</v>
      </c>
      <c r="AZ116" s="32">
        <v>2</v>
      </c>
      <c r="BA116" s="32">
        <v>2</v>
      </c>
      <c r="BB116" s="32">
        <v>2</v>
      </c>
      <c r="BC116" s="32">
        <v>2</v>
      </c>
      <c r="BD116" s="32">
        <v>7</v>
      </c>
      <c r="BE116" s="32">
        <v>7</v>
      </c>
      <c r="BF116" s="32">
        <v>7</v>
      </c>
      <c r="BG116" s="32">
        <v>7</v>
      </c>
      <c r="BH116" s="32">
        <v>11</v>
      </c>
      <c r="BI116" s="32">
        <v>11</v>
      </c>
      <c r="BJ116" s="32">
        <v>23</v>
      </c>
      <c r="BK116" s="32">
        <v>23</v>
      </c>
      <c r="BL116" s="32">
        <v>23</v>
      </c>
      <c r="BM116" s="32">
        <v>31</v>
      </c>
      <c r="BN116" s="32">
        <v>33</v>
      </c>
      <c r="BO116" s="32">
        <v>42</v>
      </c>
      <c r="BP116" s="32">
        <v>42</v>
      </c>
      <c r="BQ116" s="32">
        <v>46</v>
      </c>
      <c r="BR116" s="32">
        <v>49</v>
      </c>
      <c r="BS116" s="32">
        <v>52</v>
      </c>
      <c r="BT116" s="32">
        <v>55</v>
      </c>
      <c r="BU116" s="32">
        <v>60</v>
      </c>
      <c r="BV116" s="32">
        <v>64</v>
      </c>
      <c r="BW116" s="32">
        <v>66</v>
      </c>
      <c r="BX116" s="32">
        <v>73</v>
      </c>
      <c r="BY116" s="32">
        <v>77</v>
      </c>
      <c r="BZ116" s="32">
        <v>79</v>
      </c>
      <c r="CA116" s="32">
        <v>81</v>
      </c>
      <c r="CB116" s="32">
        <v>84</v>
      </c>
      <c r="CC116" s="32">
        <v>90</v>
      </c>
      <c r="CD116" s="32">
        <v>92</v>
      </c>
      <c r="CE116" s="32">
        <v>93</v>
      </c>
      <c r="CF116" s="32">
        <v>93</v>
      </c>
      <c r="CG116" s="32">
        <v>93</v>
      </c>
      <c r="CH116" s="32">
        <v>93</v>
      </c>
      <c r="CI116" s="32">
        <v>93</v>
      </c>
      <c r="CJ116" s="32">
        <v>94</v>
      </c>
      <c r="CK116" s="32">
        <v>94</v>
      </c>
      <c r="CL116" s="32">
        <v>94</v>
      </c>
      <c r="CM116" s="32">
        <v>94</v>
      </c>
    </row>
    <row r="117" spans="1:91" x14ac:dyDescent="0.35">
      <c r="A117" s="31" t="s">
        <v>70</v>
      </c>
      <c r="B117" s="32">
        <v>0</v>
      </c>
      <c r="C117" s="32">
        <v>0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  <c r="V117" s="32">
        <v>0</v>
      </c>
      <c r="W117" s="32">
        <v>0</v>
      </c>
      <c r="X117" s="32">
        <v>0</v>
      </c>
      <c r="Y117" s="32">
        <v>0</v>
      </c>
      <c r="Z117" s="32">
        <v>0</v>
      </c>
      <c r="AA117" s="32">
        <v>0</v>
      </c>
      <c r="AB117" s="32">
        <v>0</v>
      </c>
      <c r="AC117" s="32">
        <v>0</v>
      </c>
      <c r="AD117" s="32">
        <v>0</v>
      </c>
      <c r="AE117" s="32">
        <v>0</v>
      </c>
      <c r="AF117" s="32">
        <v>0</v>
      </c>
      <c r="AG117" s="32">
        <v>0</v>
      </c>
      <c r="AH117" s="32">
        <v>0</v>
      </c>
      <c r="AI117" s="32">
        <v>0</v>
      </c>
      <c r="AJ117" s="32">
        <v>0</v>
      </c>
      <c r="AK117" s="32">
        <v>0</v>
      </c>
      <c r="AL117" s="32">
        <v>0</v>
      </c>
      <c r="AM117" s="32">
        <v>0</v>
      </c>
      <c r="AN117" s="32">
        <v>0</v>
      </c>
      <c r="AO117" s="32">
        <v>0</v>
      </c>
      <c r="AP117" s="32">
        <v>0</v>
      </c>
      <c r="AQ117" s="32">
        <v>0</v>
      </c>
      <c r="AR117" s="32">
        <v>0</v>
      </c>
      <c r="AS117" s="32">
        <v>0</v>
      </c>
      <c r="AT117" s="32">
        <v>0</v>
      </c>
      <c r="AU117" s="32">
        <v>0</v>
      </c>
      <c r="AV117" s="32">
        <v>0</v>
      </c>
      <c r="AW117" s="32">
        <v>0</v>
      </c>
      <c r="AX117" s="32">
        <v>1</v>
      </c>
      <c r="AY117" s="32">
        <v>1</v>
      </c>
      <c r="AZ117" s="32">
        <v>1</v>
      </c>
      <c r="BA117" s="32">
        <v>1</v>
      </c>
      <c r="BB117" s="32">
        <v>1</v>
      </c>
      <c r="BC117" s="32">
        <v>1</v>
      </c>
      <c r="BD117" s="32">
        <v>1</v>
      </c>
      <c r="BE117" s="32">
        <v>5</v>
      </c>
      <c r="BF117" s="32">
        <v>6</v>
      </c>
      <c r="BG117" s="32">
        <v>6</v>
      </c>
      <c r="BH117" s="32">
        <v>6</v>
      </c>
      <c r="BI117" s="32">
        <v>10</v>
      </c>
      <c r="BJ117" s="32">
        <v>10</v>
      </c>
      <c r="BK117" s="32">
        <v>10</v>
      </c>
      <c r="BL117" s="32">
        <v>10</v>
      </c>
      <c r="BM117" s="32">
        <v>10</v>
      </c>
      <c r="BN117" s="32">
        <v>11</v>
      </c>
      <c r="BO117" s="32">
        <v>11</v>
      </c>
      <c r="BP117" s="32">
        <v>12</v>
      </c>
      <c r="BQ117" s="32">
        <v>12</v>
      </c>
      <c r="BR117" s="32">
        <v>12</v>
      </c>
      <c r="BS117" s="32">
        <v>12</v>
      </c>
      <c r="BT117" s="32">
        <v>14</v>
      </c>
      <c r="BU117" s="32">
        <v>14</v>
      </c>
      <c r="BV117" s="32">
        <v>14</v>
      </c>
      <c r="BW117" s="32">
        <v>14</v>
      </c>
      <c r="BX117" s="32">
        <v>14</v>
      </c>
      <c r="BY117" s="32">
        <v>15</v>
      </c>
      <c r="BZ117" s="32">
        <v>15</v>
      </c>
      <c r="CA117" s="32">
        <v>16</v>
      </c>
      <c r="CB117" s="32">
        <v>16</v>
      </c>
      <c r="CC117" s="32">
        <v>16</v>
      </c>
      <c r="CD117" s="32">
        <v>16</v>
      </c>
      <c r="CE117" s="32">
        <v>16</v>
      </c>
      <c r="CF117" s="32">
        <v>17</v>
      </c>
      <c r="CG117" s="32">
        <v>30</v>
      </c>
      <c r="CH117" s="32">
        <v>30</v>
      </c>
      <c r="CI117" s="32">
        <v>31</v>
      </c>
      <c r="CJ117" s="32">
        <v>31</v>
      </c>
      <c r="CK117" s="32">
        <v>31</v>
      </c>
      <c r="CL117" s="32">
        <v>32</v>
      </c>
      <c r="CM117" s="32">
        <v>33</v>
      </c>
    </row>
    <row r="118" spans="1:91" x14ac:dyDescent="0.35">
      <c r="A118" s="31" t="s">
        <v>214</v>
      </c>
      <c r="B118" s="32">
        <v>0</v>
      </c>
      <c r="C118" s="32">
        <v>0</v>
      </c>
      <c r="D118" s="32">
        <v>0</v>
      </c>
      <c r="E118" s="32">
        <v>0</v>
      </c>
      <c r="F118" s="32">
        <v>0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0</v>
      </c>
      <c r="S118" s="32">
        <v>0</v>
      </c>
      <c r="T118" s="32">
        <v>0</v>
      </c>
      <c r="U118" s="32">
        <v>0</v>
      </c>
      <c r="V118" s="32">
        <v>0</v>
      </c>
      <c r="W118" s="32">
        <v>0</v>
      </c>
      <c r="X118" s="32">
        <v>0</v>
      </c>
      <c r="Y118" s="32">
        <v>0</v>
      </c>
      <c r="Z118" s="32">
        <v>0</v>
      </c>
      <c r="AA118" s="32">
        <v>0</v>
      </c>
      <c r="AB118" s="32">
        <v>0</v>
      </c>
      <c r="AC118" s="32">
        <v>0</v>
      </c>
      <c r="AD118" s="32">
        <v>0</v>
      </c>
      <c r="AE118" s="32">
        <v>0</v>
      </c>
      <c r="AF118" s="32">
        <v>0</v>
      </c>
      <c r="AG118" s="32">
        <v>0</v>
      </c>
      <c r="AH118" s="32">
        <v>0</v>
      </c>
      <c r="AI118" s="32">
        <v>0</v>
      </c>
      <c r="AJ118" s="32">
        <v>0</v>
      </c>
      <c r="AK118" s="32">
        <v>0</v>
      </c>
      <c r="AL118" s="32">
        <v>0</v>
      </c>
      <c r="AM118" s="32">
        <v>0</v>
      </c>
      <c r="AN118" s="32">
        <v>0</v>
      </c>
      <c r="AO118" s="32">
        <v>0</v>
      </c>
      <c r="AP118" s="32">
        <v>0</v>
      </c>
      <c r="AQ118" s="32">
        <v>0</v>
      </c>
      <c r="AR118" s="32">
        <v>0</v>
      </c>
      <c r="AS118" s="32">
        <v>0</v>
      </c>
      <c r="AT118" s="32">
        <v>0</v>
      </c>
      <c r="AU118" s="32">
        <v>0</v>
      </c>
      <c r="AV118" s="32">
        <v>0</v>
      </c>
      <c r="AW118" s="32">
        <v>0</v>
      </c>
      <c r="AX118" s="32">
        <v>0</v>
      </c>
      <c r="AY118" s="32">
        <v>0</v>
      </c>
      <c r="AZ118" s="32">
        <v>0</v>
      </c>
      <c r="BA118" s="32">
        <v>0</v>
      </c>
      <c r="BB118" s="32">
        <v>0</v>
      </c>
      <c r="BC118" s="32">
        <v>0</v>
      </c>
      <c r="BD118" s="32">
        <v>0</v>
      </c>
      <c r="BE118" s="32">
        <v>2</v>
      </c>
      <c r="BF118" s="32">
        <v>2</v>
      </c>
      <c r="BG118" s="32">
        <v>3</v>
      </c>
      <c r="BH118" s="32">
        <v>14</v>
      </c>
      <c r="BI118" s="32">
        <v>14</v>
      </c>
      <c r="BJ118" s="32">
        <v>21</v>
      </c>
      <c r="BK118" s="32">
        <v>27</v>
      </c>
      <c r="BL118" s="32">
        <v>47</v>
      </c>
      <c r="BM118" s="32">
        <v>52</v>
      </c>
      <c r="BN118" s="32">
        <v>69</v>
      </c>
      <c r="BO118" s="32">
        <v>82</v>
      </c>
      <c r="BP118" s="32">
        <v>84</v>
      </c>
      <c r="BQ118" s="32">
        <v>85</v>
      </c>
      <c r="BR118" s="32">
        <v>91</v>
      </c>
      <c r="BS118" s="32">
        <v>109</v>
      </c>
      <c r="BT118" s="32">
        <v>123</v>
      </c>
      <c r="BU118" s="32">
        <v>144</v>
      </c>
      <c r="BV118" s="32">
        <v>174</v>
      </c>
      <c r="BW118" s="32">
        <v>201</v>
      </c>
      <c r="BX118" s="32">
        <v>214</v>
      </c>
      <c r="BY118" s="32">
        <v>233</v>
      </c>
      <c r="BZ118" s="32">
        <v>241</v>
      </c>
      <c r="CA118" s="32">
        <v>248</v>
      </c>
      <c r="CB118" s="32">
        <v>252</v>
      </c>
      <c r="CC118" s="32">
        <v>255</v>
      </c>
      <c r="CD118" s="32">
        <v>263</v>
      </c>
      <c r="CE118" s="32">
        <v>272</v>
      </c>
      <c r="CF118" s="32">
        <v>274</v>
      </c>
      <c r="CG118" s="32">
        <v>283</v>
      </c>
      <c r="CH118" s="32">
        <v>288</v>
      </c>
      <c r="CI118" s="32">
        <v>303</v>
      </c>
      <c r="CJ118" s="32">
        <v>303</v>
      </c>
      <c r="CK118" s="32">
        <v>307</v>
      </c>
      <c r="CL118" s="32">
        <v>308</v>
      </c>
      <c r="CM118" s="32">
        <v>312</v>
      </c>
    </row>
    <row r="119" spans="1:91" x14ac:dyDescent="0.35">
      <c r="A119" s="31" t="s">
        <v>42</v>
      </c>
      <c r="B119" s="32">
        <v>0</v>
      </c>
      <c r="C119" s="32">
        <v>0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>
        <v>0</v>
      </c>
      <c r="V119" s="32">
        <v>0</v>
      </c>
      <c r="W119" s="32">
        <v>0</v>
      </c>
      <c r="X119" s="32">
        <v>0</v>
      </c>
      <c r="Y119" s="32">
        <v>0</v>
      </c>
      <c r="Z119" s="32">
        <v>0</v>
      </c>
      <c r="AA119" s="32">
        <v>0</v>
      </c>
      <c r="AB119" s="32">
        <v>0</v>
      </c>
      <c r="AC119" s="32">
        <v>0</v>
      </c>
      <c r="AD119" s="32">
        <v>0</v>
      </c>
      <c r="AE119" s="32">
        <v>0</v>
      </c>
      <c r="AF119" s="32">
        <v>0</v>
      </c>
      <c r="AG119" s="32">
        <v>0</v>
      </c>
      <c r="AH119" s="32">
        <v>0</v>
      </c>
      <c r="AI119" s="32">
        <v>0</v>
      </c>
      <c r="AJ119" s="32">
        <v>0</v>
      </c>
      <c r="AK119" s="32">
        <v>0</v>
      </c>
      <c r="AL119" s="32">
        <v>0</v>
      </c>
      <c r="AM119" s="32">
        <v>0</v>
      </c>
      <c r="AN119" s="32">
        <v>0</v>
      </c>
      <c r="AO119" s="32">
        <v>0</v>
      </c>
      <c r="AP119" s="32">
        <v>1</v>
      </c>
      <c r="AQ119" s="32">
        <v>1</v>
      </c>
      <c r="AR119" s="32">
        <v>1</v>
      </c>
      <c r="AS119" s="32">
        <v>2</v>
      </c>
      <c r="AT119" s="32">
        <v>2</v>
      </c>
      <c r="AU119" s="32">
        <v>2</v>
      </c>
      <c r="AV119" s="32">
        <v>2</v>
      </c>
      <c r="AW119" s="32">
        <v>2</v>
      </c>
      <c r="AX119" s="32">
        <v>3</v>
      </c>
      <c r="AY119" s="32">
        <v>5</v>
      </c>
      <c r="AZ119" s="32">
        <v>6</v>
      </c>
      <c r="BA119" s="32">
        <v>7</v>
      </c>
      <c r="BB119" s="32">
        <v>17</v>
      </c>
      <c r="BC119" s="32">
        <v>28</v>
      </c>
      <c r="BD119" s="32">
        <v>29</v>
      </c>
      <c r="BE119" s="32">
        <v>38</v>
      </c>
      <c r="BF119" s="32">
        <v>49</v>
      </c>
      <c r="BG119" s="32">
        <v>63</v>
      </c>
      <c r="BH119" s="32">
        <v>77</v>
      </c>
      <c r="BI119" s="32">
        <v>96</v>
      </c>
      <c r="BJ119" s="32">
        <v>115</v>
      </c>
      <c r="BK119" s="32">
        <v>143</v>
      </c>
      <c r="BL119" s="32">
        <v>170</v>
      </c>
      <c r="BM119" s="32">
        <v>225</v>
      </c>
      <c r="BN119" s="32">
        <v>275</v>
      </c>
      <c r="BO119" s="32">
        <v>345</v>
      </c>
      <c r="BP119" s="32">
        <v>402</v>
      </c>
      <c r="BQ119" s="32">
        <v>479</v>
      </c>
      <c r="BR119" s="32">
        <v>556</v>
      </c>
      <c r="BS119" s="32">
        <v>617</v>
      </c>
      <c r="BT119" s="32">
        <v>654</v>
      </c>
      <c r="BU119" s="32">
        <v>708</v>
      </c>
      <c r="BV119" s="32">
        <v>791</v>
      </c>
      <c r="BW119" s="32">
        <v>919</v>
      </c>
      <c r="BX119" s="32">
        <v>1021</v>
      </c>
      <c r="BY119" s="32">
        <v>1120</v>
      </c>
      <c r="BZ119" s="32">
        <v>1184</v>
      </c>
      <c r="CA119" s="32">
        <v>1275</v>
      </c>
      <c r="CB119" s="32">
        <v>1374</v>
      </c>
      <c r="CC119" s="32">
        <v>1448</v>
      </c>
      <c r="CD119" s="32">
        <v>1545</v>
      </c>
      <c r="CE119" s="32">
        <v>1661</v>
      </c>
      <c r="CF119" s="32">
        <v>1763</v>
      </c>
      <c r="CG119" s="32">
        <v>1888</v>
      </c>
      <c r="CH119" s="32">
        <v>2024</v>
      </c>
      <c r="CI119" s="32">
        <v>2283</v>
      </c>
      <c r="CJ119" s="32">
        <v>2564</v>
      </c>
      <c r="CK119" s="32">
        <v>2685</v>
      </c>
      <c r="CL119" s="32">
        <v>2855</v>
      </c>
      <c r="CM119" s="32">
        <v>3046</v>
      </c>
    </row>
    <row r="120" spans="1:91" x14ac:dyDescent="0.35">
      <c r="A120" s="31" t="s">
        <v>224</v>
      </c>
      <c r="B120" s="32">
        <v>0</v>
      </c>
      <c r="C120" s="32">
        <v>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  <c r="V120" s="32">
        <v>0</v>
      </c>
      <c r="W120" s="32">
        <v>0</v>
      </c>
      <c r="X120" s="32">
        <v>0</v>
      </c>
      <c r="Y120" s="32">
        <v>0</v>
      </c>
      <c r="Z120" s="32">
        <v>0</v>
      </c>
      <c r="AA120" s="32">
        <v>0</v>
      </c>
      <c r="AB120" s="32">
        <v>0</v>
      </c>
      <c r="AC120" s="32">
        <v>0</v>
      </c>
      <c r="AD120" s="32">
        <v>0</v>
      </c>
      <c r="AE120" s="32">
        <v>0</v>
      </c>
      <c r="AF120" s="32">
        <v>0</v>
      </c>
      <c r="AG120" s="32">
        <v>0</v>
      </c>
      <c r="AH120" s="32">
        <v>0</v>
      </c>
      <c r="AI120" s="32">
        <v>0</v>
      </c>
      <c r="AJ120" s="32">
        <v>0</v>
      </c>
      <c r="AK120" s="32">
        <v>0</v>
      </c>
      <c r="AL120" s="32">
        <v>0</v>
      </c>
      <c r="AM120" s="32">
        <v>0</v>
      </c>
      <c r="AN120" s="32">
        <v>0</v>
      </c>
      <c r="AO120" s="32">
        <v>0</v>
      </c>
      <c r="AP120" s="32">
        <v>0</v>
      </c>
      <c r="AQ120" s="32">
        <v>0</v>
      </c>
      <c r="AR120" s="32">
        <v>0</v>
      </c>
      <c r="AS120" s="32">
        <v>0</v>
      </c>
      <c r="AT120" s="32">
        <v>0</v>
      </c>
      <c r="AU120" s="32">
        <v>0</v>
      </c>
      <c r="AV120" s="32">
        <v>0</v>
      </c>
      <c r="AW120" s="32">
        <v>0</v>
      </c>
      <c r="AX120" s="32">
        <v>0</v>
      </c>
      <c r="AY120" s="32">
        <v>0</v>
      </c>
      <c r="AZ120" s="32">
        <v>0</v>
      </c>
      <c r="BA120" s="32">
        <v>0</v>
      </c>
      <c r="BB120" s="32">
        <v>0</v>
      </c>
      <c r="BC120" s="32">
        <v>0</v>
      </c>
      <c r="BD120" s="32">
        <v>0</v>
      </c>
      <c r="BE120" s="32">
        <v>0</v>
      </c>
      <c r="BF120" s="32">
        <v>0</v>
      </c>
      <c r="BG120" s="32">
        <v>0</v>
      </c>
      <c r="BH120" s="32">
        <v>0</v>
      </c>
      <c r="BI120" s="32">
        <v>0</v>
      </c>
      <c r="BJ120" s="32">
        <v>1</v>
      </c>
      <c r="BK120" s="32">
        <v>1</v>
      </c>
      <c r="BL120" s="32">
        <v>3</v>
      </c>
      <c r="BM120" s="32">
        <v>5</v>
      </c>
      <c r="BN120" s="32">
        <v>7</v>
      </c>
      <c r="BO120" s="32">
        <v>7</v>
      </c>
      <c r="BP120" s="32">
        <v>8</v>
      </c>
      <c r="BQ120" s="32">
        <v>8</v>
      </c>
      <c r="BR120" s="32">
        <v>8</v>
      </c>
      <c r="BS120" s="32">
        <v>8</v>
      </c>
      <c r="BT120" s="32">
        <v>10</v>
      </c>
      <c r="BU120" s="32">
        <v>10</v>
      </c>
      <c r="BV120" s="32">
        <v>10</v>
      </c>
      <c r="BW120" s="32">
        <v>10</v>
      </c>
      <c r="BX120" s="32">
        <v>10</v>
      </c>
      <c r="BY120" s="32">
        <v>10</v>
      </c>
      <c r="BZ120" s="32">
        <v>10</v>
      </c>
      <c r="CA120" s="32">
        <v>17</v>
      </c>
      <c r="CB120" s="32">
        <v>17</v>
      </c>
      <c r="CC120" s="32">
        <v>20</v>
      </c>
      <c r="CD120" s="32">
        <v>20</v>
      </c>
      <c r="CE120" s="32">
        <v>21</v>
      </c>
      <c r="CF120" s="32">
        <v>21</v>
      </c>
      <c r="CG120" s="32">
        <v>28</v>
      </c>
      <c r="CH120" s="32">
        <v>29</v>
      </c>
      <c r="CI120" s="32">
        <v>31</v>
      </c>
      <c r="CJ120" s="32">
        <v>34</v>
      </c>
      <c r="CK120" s="32">
        <v>35</v>
      </c>
      <c r="CL120" s="32">
        <v>39</v>
      </c>
      <c r="CM120" s="32">
        <v>39</v>
      </c>
    </row>
    <row r="121" spans="1:91" x14ac:dyDescent="0.35">
      <c r="A121" s="31" t="s">
        <v>236</v>
      </c>
      <c r="B121" s="32">
        <v>0</v>
      </c>
      <c r="C121" s="32">
        <v>0</v>
      </c>
      <c r="D121" s="32">
        <v>0</v>
      </c>
      <c r="E121" s="32">
        <v>0</v>
      </c>
      <c r="F121" s="32">
        <v>0</v>
      </c>
      <c r="G121" s="32">
        <v>0</v>
      </c>
      <c r="H121" s="32">
        <v>0</v>
      </c>
      <c r="I121" s="32">
        <v>0</v>
      </c>
      <c r="J121" s="32">
        <v>0</v>
      </c>
      <c r="K121" s="32">
        <v>0</v>
      </c>
      <c r="L121" s="32">
        <v>0</v>
      </c>
      <c r="M121" s="32">
        <v>0</v>
      </c>
      <c r="N121" s="32">
        <v>0</v>
      </c>
      <c r="O121" s="32">
        <v>0</v>
      </c>
      <c r="P121" s="32">
        <v>0</v>
      </c>
      <c r="Q121" s="32">
        <v>0</v>
      </c>
      <c r="R121" s="32">
        <v>0</v>
      </c>
      <c r="S121" s="32">
        <v>0</v>
      </c>
      <c r="T121" s="32">
        <v>0</v>
      </c>
      <c r="U121" s="32">
        <v>0</v>
      </c>
      <c r="V121" s="32">
        <v>0</v>
      </c>
      <c r="W121" s="32">
        <v>0</v>
      </c>
      <c r="X121" s="32">
        <v>0</v>
      </c>
      <c r="Y121" s="32">
        <v>0</v>
      </c>
      <c r="Z121" s="32">
        <v>0</v>
      </c>
      <c r="AA121" s="32">
        <v>0</v>
      </c>
      <c r="AB121" s="32">
        <v>0</v>
      </c>
      <c r="AC121" s="32">
        <v>0</v>
      </c>
      <c r="AD121" s="32">
        <v>0</v>
      </c>
      <c r="AE121" s="32">
        <v>0</v>
      </c>
      <c r="AF121" s="32">
        <v>0</v>
      </c>
      <c r="AG121" s="32">
        <v>0</v>
      </c>
      <c r="AH121" s="32">
        <v>0</v>
      </c>
      <c r="AI121" s="32">
        <v>0</v>
      </c>
      <c r="AJ121" s="32">
        <v>0</v>
      </c>
      <c r="AK121" s="32">
        <v>0</v>
      </c>
      <c r="AL121" s="32">
        <v>0</v>
      </c>
      <c r="AM121" s="32">
        <v>0</v>
      </c>
      <c r="AN121" s="32">
        <v>0</v>
      </c>
      <c r="AO121" s="32">
        <v>0</v>
      </c>
      <c r="AP121" s="32">
        <v>0</v>
      </c>
      <c r="AQ121" s="32">
        <v>0</v>
      </c>
      <c r="AR121" s="32">
        <v>0</v>
      </c>
      <c r="AS121" s="32">
        <v>0</v>
      </c>
      <c r="AT121" s="32">
        <v>0</v>
      </c>
      <c r="AU121" s="32">
        <v>0</v>
      </c>
      <c r="AV121" s="32">
        <v>0</v>
      </c>
      <c r="AW121" s="32">
        <v>0</v>
      </c>
      <c r="AX121" s="32">
        <v>0</v>
      </c>
      <c r="AY121" s="32">
        <v>0</v>
      </c>
      <c r="AZ121" s="32">
        <v>0</v>
      </c>
      <c r="BA121" s="32">
        <v>0</v>
      </c>
      <c r="BB121" s="32">
        <v>0</v>
      </c>
      <c r="BC121" s="32">
        <v>0</v>
      </c>
      <c r="BD121" s="32">
        <v>0</v>
      </c>
      <c r="BE121" s="32">
        <v>0</v>
      </c>
      <c r="BF121" s="32">
        <v>0</v>
      </c>
      <c r="BG121" s="32">
        <v>0</v>
      </c>
      <c r="BH121" s="32">
        <v>0</v>
      </c>
      <c r="BI121" s="32">
        <v>0</v>
      </c>
      <c r="BJ121" s="32">
        <v>0</v>
      </c>
      <c r="BK121" s="32">
        <v>0</v>
      </c>
      <c r="BL121" s="32">
        <v>0</v>
      </c>
      <c r="BM121" s="32">
        <v>0</v>
      </c>
      <c r="BN121" s="32">
        <v>0</v>
      </c>
      <c r="BO121" s="32">
        <v>0</v>
      </c>
      <c r="BP121" s="32">
        <v>2</v>
      </c>
      <c r="BQ121" s="32">
        <v>2</v>
      </c>
      <c r="BR121" s="32">
        <v>2</v>
      </c>
      <c r="BS121" s="32">
        <v>2</v>
      </c>
      <c r="BT121" s="32">
        <v>9</v>
      </c>
      <c r="BU121" s="32">
        <v>9</v>
      </c>
      <c r="BV121" s="32">
        <v>9</v>
      </c>
      <c r="BW121" s="32">
        <v>9</v>
      </c>
      <c r="BX121" s="32">
        <v>9</v>
      </c>
      <c r="BY121" s="32">
        <v>9</v>
      </c>
      <c r="BZ121" s="32">
        <v>9</v>
      </c>
      <c r="CA121" s="32">
        <v>9</v>
      </c>
      <c r="CB121" s="32">
        <v>9</v>
      </c>
      <c r="CC121" s="32">
        <v>9</v>
      </c>
      <c r="CD121" s="32">
        <v>9</v>
      </c>
      <c r="CE121" s="32">
        <v>9</v>
      </c>
      <c r="CF121" s="32">
        <v>9</v>
      </c>
      <c r="CG121" s="32">
        <v>9</v>
      </c>
      <c r="CH121" s="32">
        <v>9</v>
      </c>
      <c r="CI121" s="32">
        <v>9</v>
      </c>
      <c r="CJ121" s="32">
        <v>9</v>
      </c>
      <c r="CK121" s="32">
        <v>9</v>
      </c>
      <c r="CL121" s="32">
        <v>9</v>
      </c>
      <c r="CM121" s="32">
        <v>9</v>
      </c>
    </row>
    <row r="122" spans="1:91" x14ac:dyDescent="0.35">
      <c r="A122" s="31" t="s">
        <v>17</v>
      </c>
      <c r="B122" s="32">
        <v>0</v>
      </c>
      <c r="C122" s="32">
        <v>0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V122" s="32">
        <v>0</v>
      </c>
      <c r="W122" s="32">
        <v>0</v>
      </c>
      <c r="X122" s="32">
        <v>0</v>
      </c>
      <c r="Y122" s="32">
        <v>0</v>
      </c>
      <c r="Z122" s="32">
        <v>0</v>
      </c>
      <c r="AA122" s="32">
        <v>0</v>
      </c>
      <c r="AB122" s="32">
        <v>0</v>
      </c>
      <c r="AC122" s="32">
        <v>0</v>
      </c>
      <c r="AD122" s="32">
        <v>0</v>
      </c>
      <c r="AE122" s="32">
        <v>0</v>
      </c>
      <c r="AF122" s="32">
        <v>0</v>
      </c>
      <c r="AG122" s="32">
        <v>0</v>
      </c>
      <c r="AH122" s="32">
        <v>0</v>
      </c>
      <c r="AI122" s="32">
        <v>0</v>
      </c>
      <c r="AJ122" s="32">
        <v>0</v>
      </c>
      <c r="AK122" s="32">
        <v>0</v>
      </c>
      <c r="AL122" s="32">
        <v>0</v>
      </c>
      <c r="AM122" s="32">
        <v>0</v>
      </c>
      <c r="AN122" s="32">
        <v>0</v>
      </c>
      <c r="AO122" s="32">
        <v>0</v>
      </c>
      <c r="AP122" s="32">
        <v>0</v>
      </c>
      <c r="AQ122" s="32">
        <v>0</v>
      </c>
      <c r="AR122" s="32">
        <v>0</v>
      </c>
      <c r="AS122" s="32">
        <v>0</v>
      </c>
      <c r="AT122" s="32">
        <v>0</v>
      </c>
      <c r="AU122" s="32">
        <v>0</v>
      </c>
      <c r="AV122" s="32">
        <v>0</v>
      </c>
      <c r="AW122" s="32">
        <v>0</v>
      </c>
      <c r="AX122" s="32">
        <v>0</v>
      </c>
      <c r="AY122" s="32">
        <v>0</v>
      </c>
      <c r="AZ122" s="32">
        <v>0</v>
      </c>
      <c r="BA122" s="32">
        <v>0</v>
      </c>
      <c r="BB122" s="32">
        <v>2</v>
      </c>
      <c r="BC122" s="32">
        <v>2</v>
      </c>
      <c r="BD122" s="32">
        <v>2</v>
      </c>
      <c r="BE122" s="32">
        <v>2</v>
      </c>
      <c r="BF122" s="32">
        <v>2</v>
      </c>
      <c r="BG122" s="32">
        <v>3</v>
      </c>
      <c r="BH122" s="32">
        <v>3</v>
      </c>
      <c r="BI122" s="32">
        <v>3</v>
      </c>
      <c r="BJ122" s="32">
        <v>3</v>
      </c>
      <c r="BK122" s="32">
        <v>4</v>
      </c>
      <c r="BL122" s="32">
        <v>7</v>
      </c>
      <c r="BM122" s="32">
        <v>7</v>
      </c>
      <c r="BN122" s="32">
        <v>8</v>
      </c>
      <c r="BO122" s="32">
        <v>8</v>
      </c>
      <c r="BP122" s="32">
        <v>8</v>
      </c>
      <c r="BQ122" s="32">
        <v>11</v>
      </c>
      <c r="BR122" s="32">
        <v>11</v>
      </c>
      <c r="BS122" s="32">
        <v>11</v>
      </c>
      <c r="BT122" s="32">
        <v>14</v>
      </c>
      <c r="BU122" s="32">
        <v>14</v>
      </c>
      <c r="BV122" s="32">
        <v>14</v>
      </c>
      <c r="BW122" s="32">
        <v>14</v>
      </c>
      <c r="BX122" s="32">
        <v>16</v>
      </c>
      <c r="BY122" s="32">
        <v>16</v>
      </c>
      <c r="BZ122" s="32">
        <v>16</v>
      </c>
      <c r="CA122" s="32">
        <v>16</v>
      </c>
      <c r="CB122" s="32">
        <v>16</v>
      </c>
      <c r="CC122" s="32">
        <v>16</v>
      </c>
      <c r="CD122" s="32">
        <v>16</v>
      </c>
      <c r="CE122" s="32">
        <v>16</v>
      </c>
      <c r="CF122" s="32">
        <v>16</v>
      </c>
      <c r="CG122" s="32">
        <v>16</v>
      </c>
      <c r="CH122" s="32">
        <v>16</v>
      </c>
      <c r="CI122" s="32">
        <v>16</v>
      </c>
      <c r="CJ122" s="32">
        <v>16</v>
      </c>
      <c r="CK122" s="32">
        <v>16</v>
      </c>
      <c r="CL122" s="32">
        <v>16</v>
      </c>
      <c r="CM122" s="32">
        <v>16</v>
      </c>
    </row>
    <row r="123" spans="1:91" x14ac:dyDescent="0.35">
      <c r="A123" s="31" t="s">
        <v>68</v>
      </c>
      <c r="B123" s="32">
        <v>0</v>
      </c>
      <c r="C123" s="32">
        <v>0</v>
      </c>
      <c r="D123" s="32">
        <v>0</v>
      </c>
      <c r="E123" s="32">
        <v>1</v>
      </c>
      <c r="F123" s="32">
        <v>1</v>
      </c>
      <c r="G123" s="32">
        <v>1</v>
      </c>
      <c r="H123" s="32">
        <v>1</v>
      </c>
      <c r="I123" s="32">
        <v>1</v>
      </c>
      <c r="J123" s="32">
        <v>1</v>
      </c>
      <c r="K123" s="32">
        <v>1</v>
      </c>
      <c r="L123" s="32">
        <v>1</v>
      </c>
      <c r="M123" s="32">
        <v>1</v>
      </c>
      <c r="N123" s="32">
        <v>1</v>
      </c>
      <c r="O123" s="32">
        <v>1</v>
      </c>
      <c r="P123" s="32">
        <v>1</v>
      </c>
      <c r="Q123" s="32">
        <v>1</v>
      </c>
      <c r="R123" s="32">
        <v>1</v>
      </c>
      <c r="S123" s="32">
        <v>1</v>
      </c>
      <c r="T123" s="32">
        <v>1</v>
      </c>
      <c r="U123" s="32">
        <v>1</v>
      </c>
      <c r="V123" s="32">
        <v>1</v>
      </c>
      <c r="W123" s="32">
        <v>1</v>
      </c>
      <c r="X123" s="32">
        <v>1</v>
      </c>
      <c r="Y123" s="32">
        <v>1</v>
      </c>
      <c r="Z123" s="32">
        <v>1</v>
      </c>
      <c r="AA123" s="32">
        <v>1</v>
      </c>
      <c r="AB123" s="32">
        <v>1</v>
      </c>
      <c r="AC123" s="32">
        <v>1</v>
      </c>
      <c r="AD123" s="32">
        <v>1</v>
      </c>
      <c r="AE123" s="32">
        <v>1</v>
      </c>
      <c r="AF123" s="32">
        <v>1</v>
      </c>
      <c r="AG123" s="32">
        <v>1</v>
      </c>
      <c r="AH123" s="32">
        <v>1</v>
      </c>
      <c r="AI123" s="32">
        <v>1</v>
      </c>
      <c r="AJ123" s="32">
        <v>1</v>
      </c>
      <c r="AK123" s="32">
        <v>1</v>
      </c>
      <c r="AL123" s="32">
        <v>1</v>
      </c>
      <c r="AM123" s="32">
        <v>1</v>
      </c>
      <c r="AN123" s="32">
        <v>1</v>
      </c>
      <c r="AO123" s="32">
        <v>1</v>
      </c>
      <c r="AP123" s="32">
        <v>1</v>
      </c>
      <c r="AQ123" s="32">
        <v>1</v>
      </c>
      <c r="AR123" s="32">
        <v>1</v>
      </c>
      <c r="AS123" s="32">
        <v>1</v>
      </c>
      <c r="AT123" s="32">
        <v>1</v>
      </c>
      <c r="AU123" s="32">
        <v>1</v>
      </c>
      <c r="AV123" s="32">
        <v>1</v>
      </c>
      <c r="AW123" s="32">
        <v>1</v>
      </c>
      <c r="AX123" s="32">
        <v>1</v>
      </c>
      <c r="AY123" s="32">
        <v>1</v>
      </c>
      <c r="AZ123" s="32">
        <v>1</v>
      </c>
      <c r="BA123" s="32">
        <v>1</v>
      </c>
      <c r="BB123" s="32">
        <v>1</v>
      </c>
      <c r="BC123" s="32">
        <v>1</v>
      </c>
      <c r="BD123" s="32">
        <v>1</v>
      </c>
      <c r="BE123" s="32">
        <v>1</v>
      </c>
      <c r="BF123" s="32">
        <v>1</v>
      </c>
      <c r="BG123" s="32">
        <v>1</v>
      </c>
      <c r="BH123" s="32">
        <v>1</v>
      </c>
      <c r="BI123" s="32">
        <v>1</v>
      </c>
      <c r="BJ123" s="32">
        <v>1</v>
      </c>
      <c r="BK123" s="32">
        <v>2</v>
      </c>
      <c r="BL123" s="32">
        <v>2</v>
      </c>
      <c r="BM123" s="32">
        <v>3</v>
      </c>
      <c r="BN123" s="32">
        <v>3</v>
      </c>
      <c r="BO123" s="32">
        <v>4</v>
      </c>
      <c r="BP123" s="32">
        <v>5</v>
      </c>
      <c r="BQ123" s="32">
        <v>5</v>
      </c>
      <c r="BR123" s="32">
        <v>5</v>
      </c>
      <c r="BS123" s="32">
        <v>5</v>
      </c>
      <c r="BT123" s="32">
        <v>5</v>
      </c>
      <c r="BU123" s="32">
        <v>6</v>
      </c>
      <c r="BV123" s="32">
        <v>6</v>
      </c>
      <c r="BW123" s="32">
        <v>9</v>
      </c>
      <c r="BX123" s="32">
        <v>9</v>
      </c>
      <c r="BY123" s="32">
        <v>9</v>
      </c>
      <c r="BZ123" s="32">
        <v>9</v>
      </c>
      <c r="CA123" s="32">
        <v>9</v>
      </c>
      <c r="CB123" s="32">
        <v>9</v>
      </c>
      <c r="CC123" s="32">
        <v>9</v>
      </c>
      <c r="CD123" s="32">
        <v>9</v>
      </c>
      <c r="CE123" s="32">
        <v>12</v>
      </c>
      <c r="CF123" s="32">
        <v>14</v>
      </c>
      <c r="CG123" s="32">
        <v>16</v>
      </c>
      <c r="CH123" s="32">
        <v>16</v>
      </c>
      <c r="CI123" s="32">
        <v>16</v>
      </c>
      <c r="CJ123" s="32">
        <v>30</v>
      </c>
      <c r="CK123" s="32">
        <v>31</v>
      </c>
      <c r="CL123" s="32">
        <v>31</v>
      </c>
      <c r="CM123" s="32">
        <v>31</v>
      </c>
    </row>
    <row r="124" spans="1:91" x14ac:dyDescent="0.35">
      <c r="A124" s="31" t="s">
        <v>120</v>
      </c>
      <c r="B124" s="32">
        <v>0</v>
      </c>
      <c r="C124" s="32">
        <v>0</v>
      </c>
      <c r="D124" s="32">
        <v>0</v>
      </c>
      <c r="E124" s="32">
        <v>0</v>
      </c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32">
        <v>0</v>
      </c>
      <c r="S124" s="32">
        <v>0</v>
      </c>
      <c r="T124" s="32">
        <v>0</v>
      </c>
      <c r="U124" s="32">
        <v>0</v>
      </c>
      <c r="V124" s="32">
        <v>0</v>
      </c>
      <c r="W124" s="32">
        <v>0</v>
      </c>
      <c r="X124" s="32">
        <v>0</v>
      </c>
      <c r="Y124" s="32">
        <v>0</v>
      </c>
      <c r="Z124" s="32">
        <v>0</v>
      </c>
      <c r="AA124" s="32">
        <v>0</v>
      </c>
      <c r="AB124" s="32">
        <v>0</v>
      </c>
      <c r="AC124" s="32">
        <v>0</v>
      </c>
      <c r="AD124" s="32">
        <v>0</v>
      </c>
      <c r="AE124" s="32">
        <v>0</v>
      </c>
      <c r="AF124" s="32">
        <v>0</v>
      </c>
      <c r="AG124" s="32">
        <v>0</v>
      </c>
      <c r="AH124" s="32">
        <v>0</v>
      </c>
      <c r="AI124" s="32">
        <v>0</v>
      </c>
      <c r="AJ124" s="32">
        <v>0</v>
      </c>
      <c r="AK124" s="32">
        <v>0</v>
      </c>
      <c r="AL124" s="32">
        <v>1</v>
      </c>
      <c r="AM124" s="32">
        <v>1</v>
      </c>
      <c r="AN124" s="32">
        <v>6</v>
      </c>
      <c r="AO124" s="32">
        <v>10</v>
      </c>
      <c r="AP124" s="32">
        <v>18</v>
      </c>
      <c r="AQ124" s="32">
        <v>24</v>
      </c>
      <c r="AR124" s="32">
        <v>38</v>
      </c>
      <c r="AS124" s="32">
        <v>82</v>
      </c>
      <c r="AT124" s="32">
        <v>128</v>
      </c>
      <c r="AU124" s="32">
        <v>188</v>
      </c>
      <c r="AV124" s="32">
        <v>265</v>
      </c>
      <c r="AW124" s="32">
        <v>321</v>
      </c>
      <c r="AX124" s="32">
        <v>382</v>
      </c>
      <c r="AY124" s="32">
        <v>503</v>
      </c>
      <c r="AZ124" s="32">
        <v>503</v>
      </c>
      <c r="BA124" s="32">
        <v>806</v>
      </c>
      <c r="BB124" s="32">
        <v>962</v>
      </c>
      <c r="BC124" s="32">
        <v>1138</v>
      </c>
      <c r="BD124" s="32">
        <v>1416</v>
      </c>
      <c r="BE124" s="32">
        <v>1711</v>
      </c>
      <c r="BF124" s="32">
        <v>2058</v>
      </c>
      <c r="BG124" s="32">
        <v>2467</v>
      </c>
      <c r="BH124" s="32">
        <v>3003</v>
      </c>
      <c r="BI124" s="32">
        <v>3640</v>
      </c>
      <c r="BJ124" s="32">
        <v>4217</v>
      </c>
      <c r="BK124" s="32">
        <v>4764</v>
      </c>
      <c r="BL124" s="32">
        <v>5580</v>
      </c>
      <c r="BM124" s="32">
        <v>6438</v>
      </c>
      <c r="BN124" s="32">
        <v>7468</v>
      </c>
      <c r="BO124" s="32">
        <v>8647</v>
      </c>
      <c r="BP124" s="32">
        <v>9819</v>
      </c>
      <c r="BQ124" s="32">
        <v>10930</v>
      </c>
      <c r="BR124" s="32">
        <v>11817</v>
      </c>
      <c r="BS124" s="32">
        <v>12667</v>
      </c>
      <c r="BT124" s="32">
        <v>13696</v>
      </c>
      <c r="BU124" s="32">
        <v>14788</v>
      </c>
      <c r="BV124" s="32">
        <v>15821</v>
      </c>
      <c r="BW124" s="32">
        <v>16727</v>
      </c>
      <c r="BX124" s="32">
        <v>17953</v>
      </c>
      <c r="BY124" s="32">
        <v>18926</v>
      </c>
      <c r="BZ124" s="32">
        <v>19709</v>
      </c>
      <c r="CA124" s="32">
        <v>20682</v>
      </c>
      <c r="CB124" s="32">
        <v>21903</v>
      </c>
      <c r="CC124" s="32">
        <v>23249</v>
      </c>
      <c r="CD124" s="32">
        <v>24571</v>
      </c>
      <c r="CE124" s="32">
        <v>25746</v>
      </c>
      <c r="CF124" s="32">
        <v>26710</v>
      </c>
      <c r="CG124" s="32">
        <v>27580</v>
      </c>
      <c r="CH124" s="32">
        <v>28316</v>
      </c>
      <c r="CI124" s="32">
        <v>29383</v>
      </c>
      <c r="CJ124" s="32">
        <v>30619</v>
      </c>
      <c r="CK124" s="32">
        <v>31766</v>
      </c>
      <c r="CL124" s="32">
        <v>32838</v>
      </c>
      <c r="CM124" s="32">
        <v>33588</v>
      </c>
    </row>
    <row r="125" spans="1:91" x14ac:dyDescent="0.35">
      <c r="A125" s="31" t="s">
        <v>64</v>
      </c>
      <c r="B125" s="32">
        <v>0</v>
      </c>
      <c r="C125" s="32">
        <v>0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32">
        <v>0</v>
      </c>
      <c r="S125" s="32">
        <v>0</v>
      </c>
      <c r="T125" s="32">
        <v>0</v>
      </c>
      <c r="U125" s="32">
        <v>0</v>
      </c>
      <c r="V125" s="32">
        <v>0</v>
      </c>
      <c r="W125" s="32">
        <v>0</v>
      </c>
      <c r="X125" s="32">
        <v>0</v>
      </c>
      <c r="Y125" s="32">
        <v>0</v>
      </c>
      <c r="Z125" s="32">
        <v>0</v>
      </c>
      <c r="AA125" s="32">
        <v>0</v>
      </c>
      <c r="AB125" s="32">
        <v>0</v>
      </c>
      <c r="AC125" s="32">
        <v>0</v>
      </c>
      <c r="AD125" s="32">
        <v>0</v>
      </c>
      <c r="AE125" s="32">
        <v>0</v>
      </c>
      <c r="AF125" s="32">
        <v>0</v>
      </c>
      <c r="AG125" s="32">
        <v>0</v>
      </c>
      <c r="AH125" s="32">
        <v>0</v>
      </c>
      <c r="AI125" s="32">
        <v>0</v>
      </c>
      <c r="AJ125" s="32">
        <v>0</v>
      </c>
      <c r="AK125" s="32">
        <v>0</v>
      </c>
      <c r="AL125" s="32">
        <v>0</v>
      </c>
      <c r="AM125" s="32">
        <v>1</v>
      </c>
      <c r="AN125" s="32">
        <v>1</v>
      </c>
      <c r="AO125" s="32">
        <v>1</v>
      </c>
      <c r="AP125" s="32">
        <v>1</v>
      </c>
      <c r="AQ125" s="32">
        <v>1</v>
      </c>
      <c r="AR125" s="32">
        <v>3</v>
      </c>
      <c r="AS125" s="32">
        <v>3</v>
      </c>
      <c r="AT125" s="32">
        <v>4</v>
      </c>
      <c r="AU125" s="32">
        <v>5</v>
      </c>
      <c r="AV125" s="32">
        <v>5</v>
      </c>
      <c r="AW125" s="32">
        <v>5</v>
      </c>
      <c r="AX125" s="32">
        <v>5</v>
      </c>
      <c r="AY125" s="32">
        <v>5</v>
      </c>
      <c r="AZ125" s="32">
        <v>5</v>
      </c>
      <c r="BA125" s="32">
        <v>5</v>
      </c>
      <c r="BB125" s="32">
        <v>6</v>
      </c>
      <c r="BC125" s="32">
        <v>8</v>
      </c>
      <c r="BD125" s="32">
        <v>8</v>
      </c>
      <c r="BE125" s="32">
        <v>12</v>
      </c>
      <c r="BF125" s="32">
        <v>20</v>
      </c>
      <c r="BG125" s="32">
        <v>28</v>
      </c>
      <c r="BH125" s="32">
        <v>39</v>
      </c>
      <c r="BI125" s="32">
        <v>52</v>
      </c>
      <c r="BJ125" s="32">
        <v>102</v>
      </c>
      <c r="BK125" s="32">
        <v>102</v>
      </c>
      <c r="BL125" s="32">
        <v>155</v>
      </c>
      <c r="BM125" s="32">
        <v>205</v>
      </c>
      <c r="BN125" s="32">
        <v>283</v>
      </c>
      <c r="BO125" s="32">
        <v>368</v>
      </c>
      <c r="BP125" s="32">
        <v>451</v>
      </c>
      <c r="BQ125" s="32">
        <v>514</v>
      </c>
      <c r="BR125" s="32">
        <v>589</v>
      </c>
      <c r="BS125" s="32">
        <v>647</v>
      </c>
      <c r="BT125" s="32">
        <v>708</v>
      </c>
      <c r="BU125" s="32">
        <v>797</v>
      </c>
      <c r="BV125" s="32">
        <v>868</v>
      </c>
      <c r="BW125" s="32">
        <v>950</v>
      </c>
      <c r="BX125" s="32">
        <v>1039</v>
      </c>
      <c r="BY125" s="32">
        <v>1106</v>
      </c>
      <c r="BZ125" s="32">
        <v>1160</v>
      </c>
      <c r="CA125" s="32">
        <v>1210</v>
      </c>
      <c r="CB125" s="32">
        <v>1239</v>
      </c>
      <c r="CC125" s="32">
        <v>1283</v>
      </c>
      <c r="CD125" s="32">
        <v>1312</v>
      </c>
      <c r="CE125" s="32">
        <v>1330</v>
      </c>
      <c r="CF125" s="32">
        <v>1349</v>
      </c>
      <c r="CG125" s="32">
        <v>1366</v>
      </c>
      <c r="CH125" s="32">
        <v>1386</v>
      </c>
      <c r="CI125" s="32">
        <v>1401</v>
      </c>
      <c r="CJ125" s="32">
        <v>1409</v>
      </c>
      <c r="CK125" s="32">
        <v>1422</v>
      </c>
      <c r="CL125" s="32">
        <v>1431</v>
      </c>
      <c r="CM125" s="32">
        <v>1440</v>
      </c>
    </row>
    <row r="126" spans="1:91" x14ac:dyDescent="0.35">
      <c r="A126" s="31" t="s">
        <v>215</v>
      </c>
      <c r="B126" s="32">
        <v>0</v>
      </c>
      <c r="C126" s="32">
        <v>0</v>
      </c>
      <c r="D126" s="32">
        <v>0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2">
        <v>0</v>
      </c>
      <c r="N126" s="32">
        <v>0</v>
      </c>
      <c r="O126" s="32">
        <v>0</v>
      </c>
      <c r="P126" s="32">
        <v>0</v>
      </c>
      <c r="Q126" s="32">
        <v>0</v>
      </c>
      <c r="R126" s="32">
        <v>0</v>
      </c>
      <c r="S126" s="32">
        <v>0</v>
      </c>
      <c r="T126" s="32">
        <v>0</v>
      </c>
      <c r="U126" s="32">
        <v>0</v>
      </c>
      <c r="V126" s="32">
        <v>0</v>
      </c>
      <c r="W126" s="32">
        <v>0</v>
      </c>
      <c r="X126" s="32">
        <v>0</v>
      </c>
      <c r="Y126" s="32">
        <v>0</v>
      </c>
      <c r="Z126" s="32">
        <v>0</v>
      </c>
      <c r="AA126" s="32">
        <v>0</v>
      </c>
      <c r="AB126" s="32">
        <v>0</v>
      </c>
      <c r="AC126" s="32">
        <v>0</v>
      </c>
      <c r="AD126" s="32">
        <v>0</v>
      </c>
      <c r="AE126" s="32">
        <v>0</v>
      </c>
      <c r="AF126" s="32">
        <v>0</v>
      </c>
      <c r="AG126" s="32">
        <v>0</v>
      </c>
      <c r="AH126" s="32">
        <v>0</v>
      </c>
      <c r="AI126" s="32">
        <v>0</v>
      </c>
      <c r="AJ126" s="32">
        <v>0</v>
      </c>
      <c r="AK126" s="32">
        <v>0</v>
      </c>
      <c r="AL126" s="32">
        <v>0</v>
      </c>
      <c r="AM126" s="32">
        <v>0</v>
      </c>
      <c r="AN126" s="32">
        <v>0</v>
      </c>
      <c r="AO126" s="32">
        <v>0</v>
      </c>
      <c r="AP126" s="32">
        <v>0</v>
      </c>
      <c r="AQ126" s="32">
        <v>0</v>
      </c>
      <c r="AR126" s="32">
        <v>0</v>
      </c>
      <c r="AS126" s="32">
        <v>0</v>
      </c>
      <c r="AT126" s="32">
        <v>0</v>
      </c>
      <c r="AU126" s="32">
        <v>0</v>
      </c>
      <c r="AV126" s="32">
        <v>0</v>
      </c>
      <c r="AW126" s="32">
        <v>0</v>
      </c>
      <c r="AX126" s="32">
        <v>0</v>
      </c>
      <c r="AY126" s="32">
        <v>0</v>
      </c>
      <c r="AZ126" s="32">
        <v>0</v>
      </c>
      <c r="BA126" s="32">
        <v>0</v>
      </c>
      <c r="BB126" s="32">
        <v>0</v>
      </c>
      <c r="BC126" s="32">
        <v>0</v>
      </c>
      <c r="BD126" s="32">
        <v>0</v>
      </c>
      <c r="BE126" s="32">
        <v>0</v>
      </c>
      <c r="BF126" s="32">
        <v>0</v>
      </c>
      <c r="BG126" s="32">
        <v>1</v>
      </c>
      <c r="BH126" s="32">
        <v>1</v>
      </c>
      <c r="BI126" s="32">
        <v>2</v>
      </c>
      <c r="BJ126" s="32">
        <v>2</v>
      </c>
      <c r="BK126" s="32">
        <v>2</v>
      </c>
      <c r="BL126" s="32">
        <v>2</v>
      </c>
      <c r="BM126" s="32">
        <v>2</v>
      </c>
      <c r="BN126" s="32">
        <v>2</v>
      </c>
      <c r="BO126" s="32">
        <v>2</v>
      </c>
      <c r="BP126" s="32">
        <v>4</v>
      </c>
      <c r="BQ126" s="32">
        <v>4</v>
      </c>
      <c r="BR126" s="32">
        <v>4</v>
      </c>
      <c r="BS126" s="32">
        <v>5</v>
      </c>
      <c r="BT126" s="32">
        <v>5</v>
      </c>
      <c r="BU126" s="32">
        <v>5</v>
      </c>
      <c r="BV126" s="32">
        <v>5</v>
      </c>
      <c r="BW126" s="32">
        <v>5</v>
      </c>
      <c r="BX126" s="32">
        <v>6</v>
      </c>
      <c r="BY126" s="32">
        <v>6</v>
      </c>
      <c r="BZ126" s="32">
        <v>6</v>
      </c>
      <c r="CA126" s="32">
        <v>6</v>
      </c>
      <c r="CB126" s="32">
        <v>7</v>
      </c>
      <c r="CC126" s="32">
        <v>7</v>
      </c>
      <c r="CD126" s="32">
        <v>8</v>
      </c>
      <c r="CE126" s="32">
        <v>9</v>
      </c>
      <c r="CF126" s="32">
        <v>9</v>
      </c>
      <c r="CG126" s="32">
        <v>9</v>
      </c>
      <c r="CH126" s="32">
        <v>9</v>
      </c>
      <c r="CI126" s="32">
        <v>9</v>
      </c>
      <c r="CJ126" s="32">
        <v>9</v>
      </c>
      <c r="CK126" s="32">
        <v>9</v>
      </c>
      <c r="CL126" s="32">
        <v>10</v>
      </c>
      <c r="CM126" s="32">
        <v>10</v>
      </c>
    </row>
    <row r="127" spans="1:91" x14ac:dyDescent="0.35">
      <c r="A127" s="31" t="s">
        <v>216</v>
      </c>
      <c r="B127" s="32">
        <v>0</v>
      </c>
      <c r="C127" s="32">
        <v>0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32">
        <v>0</v>
      </c>
      <c r="S127" s="32">
        <v>0</v>
      </c>
      <c r="T127" s="32">
        <v>0</v>
      </c>
      <c r="U127" s="32">
        <v>0</v>
      </c>
      <c r="V127" s="32">
        <v>0</v>
      </c>
      <c r="W127" s="32">
        <v>0</v>
      </c>
      <c r="X127" s="32">
        <v>0</v>
      </c>
      <c r="Y127" s="32">
        <v>0</v>
      </c>
      <c r="Z127" s="32">
        <v>0</v>
      </c>
      <c r="AA127" s="32">
        <v>0</v>
      </c>
      <c r="AB127" s="32">
        <v>0</v>
      </c>
      <c r="AC127" s="32">
        <v>0</v>
      </c>
      <c r="AD127" s="32">
        <v>0</v>
      </c>
      <c r="AE127" s="32">
        <v>0</v>
      </c>
      <c r="AF127" s="32">
        <v>0</v>
      </c>
      <c r="AG127" s="32">
        <v>0</v>
      </c>
      <c r="AH127" s="32">
        <v>0</v>
      </c>
      <c r="AI127" s="32">
        <v>0</v>
      </c>
      <c r="AJ127" s="32">
        <v>0</v>
      </c>
      <c r="AK127" s="32">
        <v>0</v>
      </c>
      <c r="AL127" s="32">
        <v>0</v>
      </c>
      <c r="AM127" s="32">
        <v>0</v>
      </c>
      <c r="AN127" s="32">
        <v>0</v>
      </c>
      <c r="AO127" s="32">
        <v>0</v>
      </c>
      <c r="AP127" s="32">
        <v>0</v>
      </c>
      <c r="AQ127" s="32">
        <v>0</v>
      </c>
      <c r="AR127" s="32">
        <v>0</v>
      </c>
      <c r="AS127" s="32">
        <v>0</v>
      </c>
      <c r="AT127" s="32">
        <v>0</v>
      </c>
      <c r="AU127" s="32">
        <v>0</v>
      </c>
      <c r="AV127" s="32">
        <v>0</v>
      </c>
      <c r="AW127" s="32">
        <v>0</v>
      </c>
      <c r="AX127" s="32">
        <v>0</v>
      </c>
      <c r="AY127" s="32">
        <v>0</v>
      </c>
      <c r="AZ127" s="32">
        <v>0</v>
      </c>
      <c r="BA127" s="32">
        <v>0</v>
      </c>
      <c r="BB127" s="32">
        <v>0</v>
      </c>
      <c r="BC127" s="32">
        <v>0</v>
      </c>
      <c r="BD127" s="32">
        <v>0</v>
      </c>
      <c r="BE127" s="32">
        <v>0</v>
      </c>
      <c r="BF127" s="32">
        <v>0</v>
      </c>
      <c r="BG127" s="32">
        <v>0</v>
      </c>
      <c r="BH127" s="32">
        <v>1</v>
      </c>
      <c r="BI127" s="32">
        <v>1</v>
      </c>
      <c r="BJ127" s="32">
        <v>2</v>
      </c>
      <c r="BK127" s="32">
        <v>3</v>
      </c>
      <c r="BL127" s="32">
        <v>3</v>
      </c>
      <c r="BM127" s="32">
        <v>7</v>
      </c>
      <c r="BN127" s="32">
        <v>10</v>
      </c>
      <c r="BO127" s="32">
        <v>10</v>
      </c>
      <c r="BP127" s="32">
        <v>10</v>
      </c>
      <c r="BQ127" s="32">
        <v>18</v>
      </c>
      <c r="BR127" s="32">
        <v>27</v>
      </c>
      <c r="BS127" s="32">
        <v>27</v>
      </c>
      <c r="BT127" s="32">
        <v>74</v>
      </c>
      <c r="BU127" s="32">
        <v>98</v>
      </c>
      <c r="BV127" s="32">
        <v>120</v>
      </c>
      <c r="BW127" s="32">
        <v>144</v>
      </c>
      <c r="BX127" s="32">
        <v>184</v>
      </c>
      <c r="BY127" s="32">
        <v>253</v>
      </c>
      <c r="BZ127" s="32">
        <v>278</v>
      </c>
      <c r="CA127" s="32">
        <v>342</v>
      </c>
      <c r="CB127" s="32">
        <v>410</v>
      </c>
      <c r="CC127" s="32">
        <v>438</v>
      </c>
      <c r="CD127" s="32">
        <v>491</v>
      </c>
      <c r="CE127" s="32">
        <v>529</v>
      </c>
      <c r="CF127" s="32">
        <v>529</v>
      </c>
      <c r="CG127" s="32">
        <v>570</v>
      </c>
      <c r="CH127" s="32">
        <v>584</v>
      </c>
      <c r="CI127" s="32">
        <v>584</v>
      </c>
      <c r="CJ127" s="32">
        <v>627</v>
      </c>
      <c r="CK127" s="32">
        <v>639</v>
      </c>
      <c r="CL127" s="32">
        <v>648</v>
      </c>
      <c r="CM127" s="32">
        <v>648</v>
      </c>
    </row>
    <row r="128" spans="1:91" x14ac:dyDescent="0.35">
      <c r="A128" s="31" t="s">
        <v>15</v>
      </c>
      <c r="B128" s="32">
        <v>0</v>
      </c>
      <c r="C128" s="32">
        <v>0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32">
        <v>0</v>
      </c>
      <c r="S128" s="32">
        <v>0</v>
      </c>
      <c r="T128" s="32">
        <v>0</v>
      </c>
      <c r="U128" s="32">
        <v>0</v>
      </c>
      <c r="V128" s="32">
        <v>0</v>
      </c>
      <c r="W128" s="32">
        <v>0</v>
      </c>
      <c r="X128" s="32">
        <v>0</v>
      </c>
      <c r="Y128" s="32">
        <v>0</v>
      </c>
      <c r="Z128" s="32">
        <v>0</v>
      </c>
      <c r="AA128" s="32">
        <v>0</v>
      </c>
      <c r="AB128" s="32">
        <v>0</v>
      </c>
      <c r="AC128" s="32">
        <v>0</v>
      </c>
      <c r="AD128" s="32">
        <v>0</v>
      </c>
      <c r="AE128" s="32">
        <v>0</v>
      </c>
      <c r="AF128" s="32">
        <v>0</v>
      </c>
      <c r="AG128" s="32">
        <v>0</v>
      </c>
      <c r="AH128" s="32">
        <v>0</v>
      </c>
      <c r="AI128" s="32">
        <v>0</v>
      </c>
      <c r="AJ128" s="32">
        <v>0</v>
      </c>
      <c r="AK128" s="32">
        <v>0</v>
      </c>
      <c r="AL128" s="32">
        <v>0</v>
      </c>
      <c r="AM128" s="32">
        <v>1</v>
      </c>
      <c r="AN128" s="32">
        <v>1</v>
      </c>
      <c r="AO128" s="32">
        <v>1</v>
      </c>
      <c r="AP128" s="32">
        <v>1</v>
      </c>
      <c r="AQ128" s="32">
        <v>1</v>
      </c>
      <c r="AR128" s="32">
        <v>1</v>
      </c>
      <c r="AS128" s="32">
        <v>1</v>
      </c>
      <c r="AT128" s="32">
        <v>1</v>
      </c>
      <c r="AU128" s="32">
        <v>1</v>
      </c>
      <c r="AV128" s="32">
        <v>1</v>
      </c>
      <c r="AW128" s="32">
        <v>2</v>
      </c>
      <c r="AX128" s="32">
        <v>2</v>
      </c>
      <c r="AY128" s="32">
        <v>2</v>
      </c>
      <c r="AZ128" s="32">
        <v>2</v>
      </c>
      <c r="BA128" s="32">
        <v>2</v>
      </c>
      <c r="BB128" s="32">
        <v>2</v>
      </c>
      <c r="BC128" s="32">
        <v>2</v>
      </c>
      <c r="BD128" s="32">
        <v>2</v>
      </c>
      <c r="BE128" s="32">
        <v>3</v>
      </c>
      <c r="BF128" s="32">
        <v>8</v>
      </c>
      <c r="BG128" s="32">
        <v>8</v>
      </c>
      <c r="BH128" s="32">
        <v>12</v>
      </c>
      <c r="BI128" s="32">
        <v>22</v>
      </c>
      <c r="BJ128" s="32">
        <v>30</v>
      </c>
      <c r="BK128" s="32">
        <v>40</v>
      </c>
      <c r="BL128" s="32">
        <v>44</v>
      </c>
      <c r="BM128" s="32">
        <v>51</v>
      </c>
      <c r="BN128" s="32">
        <v>65</v>
      </c>
      <c r="BO128" s="32">
        <v>70</v>
      </c>
      <c r="BP128" s="32">
        <v>89</v>
      </c>
      <c r="BQ128" s="32">
        <v>111</v>
      </c>
      <c r="BR128" s="32">
        <v>131</v>
      </c>
      <c r="BS128" s="32">
        <v>135</v>
      </c>
      <c r="BT128" s="32">
        <v>174</v>
      </c>
      <c r="BU128" s="32">
        <v>184</v>
      </c>
      <c r="BV128" s="32">
        <v>210</v>
      </c>
      <c r="BW128" s="32">
        <v>214</v>
      </c>
      <c r="BX128" s="32">
        <v>232</v>
      </c>
      <c r="BY128" s="32">
        <v>238</v>
      </c>
      <c r="BZ128" s="32">
        <v>254</v>
      </c>
      <c r="CA128" s="32">
        <v>276</v>
      </c>
      <c r="CB128" s="32">
        <v>288</v>
      </c>
      <c r="CC128" s="32">
        <v>305</v>
      </c>
      <c r="CD128" s="32">
        <v>318</v>
      </c>
      <c r="CE128" s="32">
        <v>323</v>
      </c>
      <c r="CF128" s="32">
        <v>343</v>
      </c>
      <c r="CG128" s="32">
        <v>373</v>
      </c>
      <c r="CH128" s="32">
        <v>407</v>
      </c>
      <c r="CI128" s="32">
        <v>442</v>
      </c>
      <c r="CJ128" s="32">
        <v>493</v>
      </c>
      <c r="CK128" s="32">
        <v>542</v>
      </c>
      <c r="CL128" s="32">
        <v>627</v>
      </c>
      <c r="CM128" s="32">
        <v>665</v>
      </c>
    </row>
    <row r="129" spans="1:91" x14ac:dyDescent="0.35">
      <c r="A129" s="31" t="s">
        <v>152</v>
      </c>
      <c r="B129" s="32">
        <v>0</v>
      </c>
      <c r="C129" s="32">
        <v>0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  <c r="N129" s="32">
        <v>0</v>
      </c>
      <c r="O129" s="32">
        <v>0</v>
      </c>
      <c r="P129" s="32">
        <v>0</v>
      </c>
      <c r="Q129" s="32">
        <v>0</v>
      </c>
      <c r="R129" s="32">
        <v>0</v>
      </c>
      <c r="S129" s="32">
        <v>0</v>
      </c>
      <c r="T129" s="32">
        <v>0</v>
      </c>
      <c r="U129" s="32">
        <v>0</v>
      </c>
      <c r="V129" s="32">
        <v>0</v>
      </c>
      <c r="W129" s="32">
        <v>0</v>
      </c>
      <c r="X129" s="32">
        <v>0</v>
      </c>
      <c r="Y129" s="32">
        <v>0</v>
      </c>
      <c r="Z129" s="32">
        <v>0</v>
      </c>
      <c r="AA129" s="32">
        <v>0</v>
      </c>
      <c r="AB129" s="32">
        <v>0</v>
      </c>
      <c r="AC129" s="32">
        <v>0</v>
      </c>
      <c r="AD129" s="32">
        <v>0</v>
      </c>
      <c r="AE129" s="32">
        <v>0</v>
      </c>
      <c r="AF129" s="32">
        <v>0</v>
      </c>
      <c r="AG129" s="32">
        <v>0</v>
      </c>
      <c r="AH129" s="32">
        <v>0</v>
      </c>
      <c r="AI129" s="32">
        <v>0</v>
      </c>
      <c r="AJ129" s="32">
        <v>0</v>
      </c>
      <c r="AK129" s="32">
        <v>1</v>
      </c>
      <c r="AL129" s="32">
        <v>1</v>
      </c>
      <c r="AM129" s="32">
        <v>1</v>
      </c>
      <c r="AN129" s="32">
        <v>1</v>
      </c>
      <c r="AO129" s="32">
        <v>1</v>
      </c>
      <c r="AP129" s="32">
        <v>1</v>
      </c>
      <c r="AQ129" s="32">
        <v>1</v>
      </c>
      <c r="AR129" s="32">
        <v>1</v>
      </c>
      <c r="AS129" s="32">
        <v>1</v>
      </c>
      <c r="AT129" s="32">
        <v>3</v>
      </c>
      <c r="AU129" s="32">
        <v>3</v>
      </c>
      <c r="AV129" s="32">
        <v>3</v>
      </c>
      <c r="AW129" s="32">
        <v>3</v>
      </c>
      <c r="AX129" s="32">
        <v>7</v>
      </c>
      <c r="AY129" s="32">
        <v>7</v>
      </c>
      <c r="AZ129" s="32">
        <v>7</v>
      </c>
      <c r="BA129" s="32">
        <v>14</v>
      </c>
      <c r="BB129" s="32">
        <v>14</v>
      </c>
      <c r="BC129" s="32">
        <v>14</v>
      </c>
      <c r="BD129" s="32">
        <v>18</v>
      </c>
      <c r="BE129" s="32">
        <v>26</v>
      </c>
      <c r="BF129" s="32">
        <v>35</v>
      </c>
      <c r="BG129" s="32">
        <v>48</v>
      </c>
      <c r="BH129" s="32">
        <v>67</v>
      </c>
      <c r="BI129" s="32">
        <v>85</v>
      </c>
      <c r="BJ129" s="32">
        <v>115</v>
      </c>
      <c r="BK129" s="32">
        <v>136</v>
      </c>
      <c r="BL129" s="32">
        <v>148</v>
      </c>
      <c r="BM129" s="32">
        <v>177</v>
      </c>
      <c r="BN129" s="32">
        <v>201</v>
      </c>
      <c r="BO129" s="32">
        <v>219</v>
      </c>
      <c r="BP129" s="32">
        <v>241</v>
      </c>
      <c r="BQ129" s="32">
        <v>259</v>
      </c>
      <c r="BR129" s="32">
        <v>285</v>
      </c>
      <c r="BS129" s="32">
        <v>329</v>
      </c>
      <c r="BT129" s="32">
        <v>354</v>
      </c>
      <c r="BU129" s="32">
        <v>384</v>
      </c>
      <c r="BV129" s="32">
        <v>430</v>
      </c>
      <c r="BW129" s="32">
        <v>483</v>
      </c>
      <c r="BX129" s="32">
        <v>555</v>
      </c>
      <c r="BY129" s="32">
        <v>570</v>
      </c>
      <c r="BZ129" s="32">
        <v>599</v>
      </c>
      <c r="CA129" s="32">
        <v>617</v>
      </c>
      <c r="CB129" s="32">
        <v>663</v>
      </c>
      <c r="CC129" s="32">
        <v>711</v>
      </c>
      <c r="CD129" s="32">
        <v>760</v>
      </c>
      <c r="CE129" s="32">
        <v>828</v>
      </c>
      <c r="CF129" s="32">
        <v>854</v>
      </c>
      <c r="CG129" s="32">
        <v>908</v>
      </c>
      <c r="CH129" s="32">
        <v>974</v>
      </c>
      <c r="CI129" s="32">
        <v>1081</v>
      </c>
      <c r="CJ129" s="32">
        <v>1117</v>
      </c>
      <c r="CK129" s="32">
        <v>1170</v>
      </c>
      <c r="CL129" s="32">
        <v>1207</v>
      </c>
      <c r="CM129" s="32">
        <v>1225</v>
      </c>
    </row>
    <row r="130" spans="1:91" x14ac:dyDescent="0.35">
      <c r="A130" s="31" t="s">
        <v>121</v>
      </c>
      <c r="B130" s="32">
        <v>0</v>
      </c>
      <c r="C130" s="32">
        <v>0</v>
      </c>
      <c r="D130" s="32">
        <v>0</v>
      </c>
      <c r="E130" s="32">
        <v>0</v>
      </c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32">
        <v>0</v>
      </c>
      <c r="M130" s="32">
        <v>0</v>
      </c>
      <c r="N130" s="32">
        <v>0</v>
      </c>
      <c r="O130" s="32">
        <v>0</v>
      </c>
      <c r="P130" s="32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V130" s="32">
        <v>0</v>
      </c>
      <c r="W130" s="32">
        <v>0</v>
      </c>
      <c r="X130" s="32">
        <v>0</v>
      </c>
      <c r="Y130" s="32">
        <v>0</v>
      </c>
      <c r="Z130" s="32">
        <v>0</v>
      </c>
      <c r="AA130" s="32">
        <v>0</v>
      </c>
      <c r="AB130" s="32">
        <v>0</v>
      </c>
      <c r="AC130" s="32">
        <v>0</v>
      </c>
      <c r="AD130" s="32">
        <v>0</v>
      </c>
      <c r="AE130" s="32">
        <v>0</v>
      </c>
      <c r="AF130" s="32">
        <v>0</v>
      </c>
      <c r="AG130" s="32">
        <v>0</v>
      </c>
      <c r="AH130" s="32">
        <v>0</v>
      </c>
      <c r="AI130" s="32">
        <v>0</v>
      </c>
      <c r="AJ130" s="32">
        <v>0</v>
      </c>
      <c r="AK130" s="32">
        <v>1</v>
      </c>
      <c r="AL130" s="32">
        <v>1</v>
      </c>
      <c r="AM130" s="32">
        <v>6</v>
      </c>
      <c r="AN130" s="32">
        <v>15</v>
      </c>
      <c r="AO130" s="32">
        <v>19</v>
      </c>
      <c r="AP130" s="32">
        <v>25</v>
      </c>
      <c r="AQ130" s="32">
        <v>32</v>
      </c>
      <c r="AR130" s="32">
        <v>56</v>
      </c>
      <c r="AS130" s="32">
        <v>87</v>
      </c>
      <c r="AT130" s="32">
        <v>108</v>
      </c>
      <c r="AU130" s="32">
        <v>147</v>
      </c>
      <c r="AV130" s="32">
        <v>176</v>
      </c>
      <c r="AW130" s="32">
        <v>205</v>
      </c>
      <c r="AX130" s="32">
        <v>400</v>
      </c>
      <c r="AY130" s="32">
        <v>598</v>
      </c>
      <c r="AZ130" s="32">
        <v>702</v>
      </c>
      <c r="BA130" s="32">
        <v>996</v>
      </c>
      <c r="BB130" s="32">
        <v>1090</v>
      </c>
      <c r="BC130" s="32">
        <v>1221</v>
      </c>
      <c r="BD130" s="32">
        <v>1333</v>
      </c>
      <c r="BE130" s="32">
        <v>1463</v>
      </c>
      <c r="BF130" s="32">
        <v>1550</v>
      </c>
      <c r="BG130" s="32">
        <v>1746</v>
      </c>
      <c r="BH130" s="32">
        <v>1914</v>
      </c>
      <c r="BI130" s="32">
        <v>2118</v>
      </c>
      <c r="BJ130" s="32">
        <v>2385</v>
      </c>
      <c r="BK130" s="32">
        <v>2621</v>
      </c>
      <c r="BL130" s="32">
        <v>2863</v>
      </c>
      <c r="BM130" s="32">
        <v>3084</v>
      </c>
      <c r="BN130" s="32">
        <v>3369</v>
      </c>
      <c r="BO130" s="32">
        <v>3755</v>
      </c>
      <c r="BP130" s="32">
        <v>4015</v>
      </c>
      <c r="BQ130" s="32">
        <v>4284</v>
      </c>
      <c r="BR130" s="32">
        <v>4445</v>
      </c>
      <c r="BS130" s="32">
        <v>4641</v>
      </c>
      <c r="BT130" s="32">
        <v>4863</v>
      </c>
      <c r="BU130" s="32">
        <v>5147</v>
      </c>
      <c r="BV130" s="32">
        <v>5370</v>
      </c>
      <c r="BW130" s="32">
        <v>5550</v>
      </c>
      <c r="BX130" s="32">
        <v>5687</v>
      </c>
      <c r="BY130" s="32">
        <v>5865</v>
      </c>
      <c r="BZ130" s="32">
        <v>6086</v>
      </c>
      <c r="CA130" s="32">
        <v>6086</v>
      </c>
      <c r="CB130" s="32">
        <v>6211</v>
      </c>
      <c r="CC130" s="32">
        <v>6314</v>
      </c>
      <c r="CD130" s="32">
        <v>6409</v>
      </c>
      <c r="CE130" s="32">
        <v>6525</v>
      </c>
      <c r="CF130" s="32">
        <v>6603</v>
      </c>
      <c r="CG130" s="32">
        <v>6623</v>
      </c>
      <c r="CH130" s="32">
        <v>6740</v>
      </c>
      <c r="CI130" s="32">
        <v>6896</v>
      </c>
      <c r="CJ130" s="32">
        <v>6937</v>
      </c>
      <c r="CK130" s="32">
        <v>7036</v>
      </c>
      <c r="CL130" s="32">
        <v>7078</v>
      </c>
      <c r="CM130" s="32">
        <v>7156</v>
      </c>
    </row>
    <row r="131" spans="1:91" x14ac:dyDescent="0.35">
      <c r="A131" s="31" t="s">
        <v>43</v>
      </c>
      <c r="B131" s="32">
        <v>0</v>
      </c>
      <c r="C131" s="32">
        <v>0</v>
      </c>
      <c r="D131" s="32">
        <v>0</v>
      </c>
      <c r="E131" s="32">
        <v>0</v>
      </c>
      <c r="F131" s="32">
        <v>0</v>
      </c>
      <c r="G131" s="32">
        <v>0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2">
        <v>0</v>
      </c>
      <c r="AA131" s="32">
        <v>0</v>
      </c>
      <c r="AB131" s="32">
        <v>0</v>
      </c>
      <c r="AC131" s="32">
        <v>0</v>
      </c>
      <c r="AD131" s="32">
        <v>0</v>
      </c>
      <c r="AE131" s="32">
        <v>0</v>
      </c>
      <c r="AF131" s="32">
        <v>0</v>
      </c>
      <c r="AG131" s="32">
        <v>0</v>
      </c>
      <c r="AH131" s="32">
        <v>0</v>
      </c>
      <c r="AI131" s="32">
        <v>2</v>
      </c>
      <c r="AJ131" s="32">
        <v>2</v>
      </c>
      <c r="AK131" s="32">
        <v>4</v>
      </c>
      <c r="AL131" s="32">
        <v>4</v>
      </c>
      <c r="AM131" s="32">
        <v>4</v>
      </c>
      <c r="AN131" s="32">
        <v>6</v>
      </c>
      <c r="AO131" s="32">
        <v>6</v>
      </c>
      <c r="AP131" s="32">
        <v>6</v>
      </c>
      <c r="AQ131" s="32">
        <v>12</v>
      </c>
      <c r="AR131" s="32">
        <v>15</v>
      </c>
      <c r="AS131" s="32">
        <v>16</v>
      </c>
      <c r="AT131" s="32">
        <v>16</v>
      </c>
      <c r="AU131" s="32">
        <v>16</v>
      </c>
      <c r="AV131" s="32">
        <v>16</v>
      </c>
      <c r="AW131" s="32">
        <v>16</v>
      </c>
      <c r="AX131" s="32">
        <v>18</v>
      </c>
      <c r="AY131" s="32">
        <v>18</v>
      </c>
      <c r="AZ131" s="32">
        <v>18</v>
      </c>
      <c r="BA131" s="32">
        <v>19</v>
      </c>
      <c r="BB131" s="32">
        <v>19</v>
      </c>
      <c r="BC131" s="32">
        <v>22</v>
      </c>
      <c r="BD131" s="32">
        <v>22</v>
      </c>
      <c r="BE131" s="32">
        <v>24</v>
      </c>
      <c r="BF131" s="32">
        <v>39</v>
      </c>
      <c r="BG131" s="32">
        <v>48</v>
      </c>
      <c r="BH131" s="32">
        <v>48</v>
      </c>
      <c r="BI131" s="32">
        <v>52</v>
      </c>
      <c r="BJ131" s="32">
        <v>55</v>
      </c>
      <c r="BK131" s="32">
        <v>66</v>
      </c>
      <c r="BL131" s="32">
        <v>84</v>
      </c>
      <c r="BM131" s="32">
        <v>99</v>
      </c>
      <c r="BN131" s="32">
        <v>109</v>
      </c>
      <c r="BO131" s="32">
        <v>131</v>
      </c>
      <c r="BP131" s="32">
        <v>152</v>
      </c>
      <c r="BQ131" s="32">
        <v>167</v>
      </c>
      <c r="BR131" s="32">
        <v>179</v>
      </c>
      <c r="BS131" s="32">
        <v>192</v>
      </c>
      <c r="BT131" s="32">
        <v>210</v>
      </c>
      <c r="BU131" s="32">
        <v>231</v>
      </c>
      <c r="BV131" s="32">
        <v>252</v>
      </c>
      <c r="BW131" s="32">
        <v>277</v>
      </c>
      <c r="BX131" s="32">
        <v>298</v>
      </c>
      <c r="BY131" s="32">
        <v>331</v>
      </c>
      <c r="BZ131" s="32">
        <v>371</v>
      </c>
      <c r="CA131" s="32">
        <v>419</v>
      </c>
      <c r="CB131" s="32">
        <v>457</v>
      </c>
      <c r="CC131" s="32">
        <v>484</v>
      </c>
      <c r="CD131" s="32">
        <v>546</v>
      </c>
      <c r="CE131" s="32">
        <v>599</v>
      </c>
      <c r="CF131" s="32">
        <v>727</v>
      </c>
      <c r="CG131" s="32">
        <v>813</v>
      </c>
      <c r="CH131" s="32">
        <v>910</v>
      </c>
      <c r="CI131" s="32">
        <v>1019</v>
      </c>
      <c r="CJ131" s="32">
        <v>1069</v>
      </c>
      <c r="CK131" s="32">
        <v>1180</v>
      </c>
      <c r="CL131" s="32">
        <v>1266</v>
      </c>
      <c r="CM131" s="32">
        <v>1410</v>
      </c>
    </row>
    <row r="132" spans="1:91" x14ac:dyDescent="0.35">
      <c r="A132" s="31" t="s">
        <v>52</v>
      </c>
      <c r="B132" s="32">
        <v>0</v>
      </c>
      <c r="C132" s="32">
        <v>0</v>
      </c>
      <c r="D132" s="32">
        <v>0</v>
      </c>
      <c r="E132" s="32">
        <v>0</v>
      </c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  <c r="V132" s="32">
        <v>0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C132" s="32">
        <v>0</v>
      </c>
      <c r="AD132" s="32">
        <v>0</v>
      </c>
      <c r="AE132" s="32">
        <v>0</v>
      </c>
      <c r="AF132" s="32">
        <v>0</v>
      </c>
      <c r="AG132" s="32">
        <v>0</v>
      </c>
      <c r="AH132" s="32">
        <v>0</v>
      </c>
      <c r="AI132" s="32">
        <v>0</v>
      </c>
      <c r="AJ132" s="32">
        <v>0</v>
      </c>
      <c r="AK132" s="32">
        <v>2</v>
      </c>
      <c r="AL132" s="32">
        <v>2</v>
      </c>
      <c r="AM132" s="32">
        <v>2</v>
      </c>
      <c r="AN132" s="32">
        <v>4</v>
      </c>
      <c r="AO132" s="32">
        <v>4</v>
      </c>
      <c r="AP132" s="32">
        <v>4</v>
      </c>
      <c r="AQ132" s="32">
        <v>5</v>
      </c>
      <c r="AR132" s="32">
        <v>5</v>
      </c>
      <c r="AS132" s="32">
        <v>5</v>
      </c>
      <c r="AT132" s="32">
        <v>6</v>
      </c>
      <c r="AU132" s="32">
        <v>6</v>
      </c>
      <c r="AV132" s="32">
        <v>6</v>
      </c>
      <c r="AW132" s="32">
        <v>6</v>
      </c>
      <c r="AX132" s="32">
        <v>16</v>
      </c>
      <c r="AY132" s="32">
        <v>19</v>
      </c>
      <c r="AZ132" s="32">
        <v>20</v>
      </c>
      <c r="BA132" s="32">
        <v>28</v>
      </c>
      <c r="BB132" s="32">
        <v>31</v>
      </c>
      <c r="BC132" s="32">
        <v>53</v>
      </c>
      <c r="BD132" s="32">
        <v>136</v>
      </c>
      <c r="BE132" s="32">
        <v>236</v>
      </c>
      <c r="BF132" s="32">
        <v>299</v>
      </c>
      <c r="BG132" s="32">
        <v>454</v>
      </c>
      <c r="BH132" s="32">
        <v>501</v>
      </c>
      <c r="BI132" s="32">
        <v>730</v>
      </c>
      <c r="BJ132" s="32">
        <v>776</v>
      </c>
      <c r="BK132" s="32">
        <v>875</v>
      </c>
      <c r="BL132" s="32">
        <v>972</v>
      </c>
      <c r="BM132" s="32">
        <v>1063</v>
      </c>
      <c r="BN132" s="32">
        <v>1201</v>
      </c>
      <c r="BO132" s="32">
        <v>1373</v>
      </c>
      <c r="BP132" s="32">
        <v>1495</v>
      </c>
      <c r="BQ132" s="32">
        <v>1597</v>
      </c>
      <c r="BR132" s="32">
        <v>1717</v>
      </c>
      <c r="BS132" s="32">
        <v>1938</v>
      </c>
      <c r="BT132" s="32">
        <v>2118</v>
      </c>
      <c r="BU132" s="32">
        <v>2421</v>
      </c>
      <c r="BV132" s="32">
        <v>2686</v>
      </c>
      <c r="BW132" s="32">
        <v>2818</v>
      </c>
      <c r="BX132" s="32">
        <v>3157</v>
      </c>
      <c r="BY132" s="32">
        <v>3766</v>
      </c>
      <c r="BZ132" s="32">
        <v>4035</v>
      </c>
      <c r="CA132" s="32">
        <v>4263</v>
      </c>
      <c r="CB132" s="32">
        <v>4489</v>
      </c>
      <c r="CC132" s="32">
        <v>4695</v>
      </c>
      <c r="CD132" s="32">
        <v>5011</v>
      </c>
      <c r="CE132" s="32">
        <v>5230</v>
      </c>
      <c r="CF132" s="32">
        <v>5496</v>
      </c>
      <c r="CG132" s="32">
        <v>5837</v>
      </c>
      <c r="CH132" s="32">
        <v>6383</v>
      </c>
      <c r="CI132" s="32">
        <v>6919</v>
      </c>
      <c r="CJ132" s="32">
        <v>7025</v>
      </c>
      <c r="CK132" s="32">
        <v>7638</v>
      </c>
      <c r="CL132" s="32">
        <v>8348</v>
      </c>
      <c r="CM132" s="32">
        <v>8418</v>
      </c>
    </row>
    <row r="133" spans="1:91" x14ac:dyDescent="0.35">
      <c r="A133" s="31" t="s">
        <v>168</v>
      </c>
      <c r="B133" s="32">
        <v>0</v>
      </c>
      <c r="C133" s="32">
        <v>0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  <c r="N133" s="32">
        <v>0</v>
      </c>
      <c r="O133" s="32">
        <v>0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  <c r="V133" s="32">
        <v>0</v>
      </c>
      <c r="W133" s="32">
        <v>0</v>
      </c>
      <c r="X133" s="32">
        <v>0</v>
      </c>
      <c r="Y133" s="32">
        <v>0</v>
      </c>
      <c r="Z133" s="32">
        <v>0</v>
      </c>
      <c r="AA133" s="32">
        <v>0</v>
      </c>
      <c r="AB133" s="32">
        <v>0</v>
      </c>
      <c r="AC133" s="32">
        <v>0</v>
      </c>
      <c r="AD133" s="32">
        <v>0</v>
      </c>
      <c r="AE133" s="32">
        <v>0</v>
      </c>
      <c r="AF133" s="32">
        <v>0</v>
      </c>
      <c r="AG133" s="32">
        <v>0</v>
      </c>
      <c r="AH133" s="32">
        <v>0</v>
      </c>
      <c r="AI133" s="32">
        <v>0</v>
      </c>
      <c r="AJ133" s="32">
        <v>0</v>
      </c>
      <c r="AK133" s="32">
        <v>0</v>
      </c>
      <c r="AL133" s="32">
        <v>0</v>
      </c>
      <c r="AM133" s="32">
        <v>0</v>
      </c>
      <c r="AN133" s="32">
        <v>0</v>
      </c>
      <c r="AO133" s="32">
        <v>0</v>
      </c>
      <c r="AP133" s="32">
        <v>0</v>
      </c>
      <c r="AQ133" s="32">
        <v>0</v>
      </c>
      <c r="AR133" s="32">
        <v>0</v>
      </c>
      <c r="AS133" s="32">
        <v>0</v>
      </c>
      <c r="AT133" s="32">
        <v>0</v>
      </c>
      <c r="AU133" s="32">
        <v>0</v>
      </c>
      <c r="AV133" s="32">
        <v>0</v>
      </c>
      <c r="AW133" s="32">
        <v>0</v>
      </c>
      <c r="AX133" s="32">
        <v>1</v>
      </c>
      <c r="AY133" s="32">
        <v>8</v>
      </c>
      <c r="AZ133" s="32">
        <v>11</v>
      </c>
      <c r="BA133" s="32">
        <v>27</v>
      </c>
      <c r="BB133" s="32">
        <v>36</v>
      </c>
      <c r="BC133" s="32">
        <v>43</v>
      </c>
      <c r="BD133" s="32">
        <v>55</v>
      </c>
      <c r="BE133" s="32">
        <v>69</v>
      </c>
      <c r="BF133" s="32">
        <v>86</v>
      </c>
      <c r="BG133" s="32">
        <v>109</v>
      </c>
      <c r="BH133" s="32">
        <v>137</v>
      </c>
      <c r="BI133" s="32">
        <v>200</v>
      </c>
      <c r="BJ133" s="32">
        <v>313</v>
      </c>
      <c r="BK133" s="32">
        <v>345</v>
      </c>
      <c r="BL133" s="32">
        <v>345</v>
      </c>
      <c r="BM133" s="32">
        <v>443</v>
      </c>
      <c r="BN133" s="32">
        <v>558</v>
      </c>
      <c r="BO133" s="32">
        <v>674</v>
      </c>
      <c r="BP133" s="32">
        <v>786</v>
      </c>
      <c r="BQ133" s="32">
        <v>901</v>
      </c>
      <c r="BR133" s="32">
        <v>989</v>
      </c>
      <c r="BS133" s="32">
        <v>1181</v>
      </c>
      <c r="BT133" s="32">
        <v>1181</v>
      </c>
      <c r="BU133" s="32">
        <v>1317</v>
      </c>
      <c r="BV133" s="32">
        <v>1475</v>
      </c>
      <c r="BW133" s="32">
        <v>1673</v>
      </c>
      <c r="BX133" s="32">
        <v>1801</v>
      </c>
      <c r="BY133" s="32">
        <v>1988</v>
      </c>
      <c r="BZ133" s="32">
        <v>2100</v>
      </c>
      <c r="CA133" s="32">
        <v>2249</v>
      </c>
      <c r="CB133" s="32">
        <v>2528</v>
      </c>
      <c r="CC133" s="32">
        <v>2752</v>
      </c>
      <c r="CD133" s="32">
        <v>2974</v>
      </c>
      <c r="CE133" s="32">
        <v>3234</v>
      </c>
      <c r="CF133" s="32">
        <v>3400</v>
      </c>
      <c r="CG133" s="32">
        <v>3472</v>
      </c>
      <c r="CH133" s="32">
        <v>3574</v>
      </c>
      <c r="CI133" s="32">
        <v>3751</v>
      </c>
      <c r="CJ133" s="32">
        <v>4016</v>
      </c>
      <c r="CK133" s="32">
        <v>4210</v>
      </c>
      <c r="CL133" s="32">
        <v>4273</v>
      </c>
      <c r="CM133" s="32">
        <v>4467</v>
      </c>
    </row>
    <row r="134" spans="1:91" x14ac:dyDescent="0.35">
      <c r="A134" s="31" t="s">
        <v>217</v>
      </c>
      <c r="B134" s="32">
        <v>0</v>
      </c>
      <c r="C134" s="32">
        <v>0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  <c r="V134" s="32">
        <v>0</v>
      </c>
      <c r="W134" s="32">
        <v>0</v>
      </c>
      <c r="X134" s="32">
        <v>0</v>
      </c>
      <c r="Y134" s="32">
        <v>0</v>
      </c>
      <c r="Z134" s="32">
        <v>0</v>
      </c>
      <c r="AA134" s="32">
        <v>0</v>
      </c>
      <c r="AB134" s="32">
        <v>0</v>
      </c>
      <c r="AC134" s="32">
        <v>0</v>
      </c>
      <c r="AD134" s="32">
        <v>0</v>
      </c>
      <c r="AE134" s="32">
        <v>0</v>
      </c>
      <c r="AF134" s="32">
        <v>0</v>
      </c>
      <c r="AG134" s="32">
        <v>0</v>
      </c>
      <c r="AH134" s="32">
        <v>0</v>
      </c>
      <c r="AI134" s="32">
        <v>0</v>
      </c>
      <c r="AJ134" s="32">
        <v>0</v>
      </c>
      <c r="AK134" s="32">
        <v>0</v>
      </c>
      <c r="AL134" s="32">
        <v>0</v>
      </c>
      <c r="AM134" s="32">
        <v>0</v>
      </c>
      <c r="AN134" s="32">
        <v>0</v>
      </c>
      <c r="AO134" s="32">
        <v>0</v>
      </c>
      <c r="AP134" s="32">
        <v>0</v>
      </c>
      <c r="AQ134" s="32">
        <v>0</v>
      </c>
      <c r="AR134" s="32">
        <v>0</v>
      </c>
      <c r="AS134" s="32">
        <v>0</v>
      </c>
      <c r="AT134" s="32">
        <v>0</v>
      </c>
      <c r="AU134" s="32">
        <v>0</v>
      </c>
      <c r="AV134" s="32">
        <v>0</v>
      </c>
      <c r="AW134" s="32">
        <v>0</v>
      </c>
      <c r="AX134" s="32">
        <v>0</v>
      </c>
      <c r="AY134" s="32">
        <v>0</v>
      </c>
      <c r="AZ134" s="32">
        <v>0</v>
      </c>
      <c r="BA134" s="32">
        <v>0</v>
      </c>
      <c r="BB134" s="32">
        <v>0</v>
      </c>
      <c r="BC134" s="32">
        <v>0</v>
      </c>
      <c r="BD134" s="32">
        <v>0</v>
      </c>
      <c r="BE134" s="32">
        <v>0</v>
      </c>
      <c r="BF134" s="32">
        <v>0</v>
      </c>
      <c r="BG134" s="32">
        <v>0</v>
      </c>
      <c r="BH134" s="32">
        <v>1</v>
      </c>
      <c r="BI134" s="32">
        <v>1</v>
      </c>
      <c r="BJ134" s="32">
        <v>1</v>
      </c>
      <c r="BK134" s="32">
        <v>1</v>
      </c>
      <c r="BL134" s="32">
        <v>1</v>
      </c>
      <c r="BM134" s="32">
        <v>1</v>
      </c>
      <c r="BN134" s="32">
        <v>1</v>
      </c>
      <c r="BO134" s="32">
        <v>1</v>
      </c>
      <c r="BP134" s="32">
        <v>1</v>
      </c>
      <c r="BQ134" s="32">
        <v>1</v>
      </c>
      <c r="BR134" s="32">
        <v>1</v>
      </c>
      <c r="BS134" s="32">
        <v>1</v>
      </c>
      <c r="BT134" s="32">
        <v>1</v>
      </c>
      <c r="BU134" s="32">
        <v>1</v>
      </c>
      <c r="BV134" s="32">
        <v>1</v>
      </c>
      <c r="BW134" s="32">
        <v>1</v>
      </c>
      <c r="BX134" s="32">
        <v>1</v>
      </c>
      <c r="BY134" s="32">
        <v>2</v>
      </c>
      <c r="BZ134" s="32">
        <v>2</v>
      </c>
      <c r="CA134" s="32">
        <v>2</v>
      </c>
      <c r="CB134" s="32">
        <v>2</v>
      </c>
      <c r="CC134" s="32">
        <v>2</v>
      </c>
      <c r="CD134" s="32">
        <v>2</v>
      </c>
      <c r="CE134" s="32">
        <v>2</v>
      </c>
      <c r="CF134" s="32">
        <v>2</v>
      </c>
      <c r="CG134" s="32">
        <v>2</v>
      </c>
      <c r="CH134" s="32">
        <v>2</v>
      </c>
      <c r="CI134" s="32">
        <v>7</v>
      </c>
      <c r="CJ134" s="32">
        <v>7</v>
      </c>
      <c r="CK134" s="32">
        <v>7</v>
      </c>
      <c r="CL134" s="32">
        <v>7</v>
      </c>
      <c r="CM134" s="32">
        <v>7</v>
      </c>
    </row>
    <row r="135" spans="1:91" x14ac:dyDescent="0.35">
      <c r="A135" s="31" t="s">
        <v>187</v>
      </c>
      <c r="B135" s="32">
        <v>0</v>
      </c>
      <c r="C135" s="32">
        <v>0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  <c r="V135" s="32">
        <v>0</v>
      </c>
      <c r="W135" s="32">
        <v>0</v>
      </c>
      <c r="X135" s="32">
        <v>0</v>
      </c>
      <c r="Y135" s="32">
        <v>0</v>
      </c>
      <c r="Z135" s="32">
        <v>0</v>
      </c>
      <c r="AA135" s="32">
        <v>0</v>
      </c>
      <c r="AB135" s="32">
        <v>0</v>
      </c>
      <c r="AC135" s="32">
        <v>0</v>
      </c>
      <c r="AD135" s="32">
        <v>0</v>
      </c>
      <c r="AE135" s="32">
        <v>0</v>
      </c>
      <c r="AF135" s="32">
        <v>0</v>
      </c>
      <c r="AG135" s="32">
        <v>0</v>
      </c>
      <c r="AH135" s="32">
        <v>0</v>
      </c>
      <c r="AI135" s="32">
        <v>0</v>
      </c>
      <c r="AJ135" s="32">
        <v>0</v>
      </c>
      <c r="AK135" s="32">
        <v>0</v>
      </c>
      <c r="AL135" s="32">
        <v>0</v>
      </c>
      <c r="AM135" s="32">
        <v>0</v>
      </c>
      <c r="AN135" s="32">
        <v>0</v>
      </c>
      <c r="AO135" s="32">
        <v>0</v>
      </c>
      <c r="AP135" s="32">
        <v>0</v>
      </c>
      <c r="AQ135" s="32">
        <v>0</v>
      </c>
      <c r="AR135" s="32">
        <v>0</v>
      </c>
      <c r="AS135" s="32">
        <v>0</v>
      </c>
      <c r="AT135" s="32">
        <v>0</v>
      </c>
      <c r="AU135" s="32">
        <v>0</v>
      </c>
      <c r="AV135" s="32">
        <v>1</v>
      </c>
      <c r="AW135" s="32">
        <v>1</v>
      </c>
      <c r="AX135" s="32">
        <v>1</v>
      </c>
      <c r="AY135" s="32">
        <v>5</v>
      </c>
      <c r="AZ135" s="32">
        <v>5</v>
      </c>
      <c r="BA135" s="32">
        <v>6</v>
      </c>
      <c r="BB135" s="32">
        <v>6</v>
      </c>
      <c r="BC135" s="32">
        <v>6</v>
      </c>
      <c r="BD135" s="32">
        <v>8</v>
      </c>
      <c r="BE135" s="32">
        <v>9</v>
      </c>
      <c r="BF135" s="32">
        <v>11</v>
      </c>
      <c r="BG135" s="32">
        <v>11</v>
      </c>
      <c r="BH135" s="32">
        <v>13</v>
      </c>
      <c r="BI135" s="32">
        <v>18</v>
      </c>
      <c r="BJ135" s="32">
        <v>22</v>
      </c>
      <c r="BK135" s="32">
        <v>22</v>
      </c>
      <c r="BL135" s="32">
        <v>27</v>
      </c>
      <c r="BM135" s="32">
        <v>37</v>
      </c>
      <c r="BN135" s="32">
        <v>41</v>
      </c>
      <c r="BO135" s="32">
        <v>52</v>
      </c>
      <c r="BP135" s="32">
        <v>56</v>
      </c>
      <c r="BQ135" s="32">
        <v>59</v>
      </c>
      <c r="BR135" s="32">
        <v>64</v>
      </c>
      <c r="BS135" s="32">
        <v>65</v>
      </c>
      <c r="BT135" s="32">
        <v>69</v>
      </c>
      <c r="BU135" s="32">
        <v>77</v>
      </c>
      <c r="BV135" s="32">
        <v>92</v>
      </c>
      <c r="BW135" s="32">
        <v>96</v>
      </c>
      <c r="BX135" s="32">
        <v>104</v>
      </c>
      <c r="BY135" s="32">
        <v>113</v>
      </c>
      <c r="BZ135" s="32">
        <v>115</v>
      </c>
      <c r="CA135" s="32">
        <v>119</v>
      </c>
      <c r="CB135" s="32">
        <v>124</v>
      </c>
      <c r="CC135" s="32">
        <v>129</v>
      </c>
      <c r="CD135" s="32">
        <v>133</v>
      </c>
      <c r="CE135" s="32">
        <v>134</v>
      </c>
      <c r="CF135" s="32">
        <v>147</v>
      </c>
      <c r="CG135" s="32">
        <v>159</v>
      </c>
      <c r="CH135" s="32">
        <v>161</v>
      </c>
      <c r="CI135" s="32">
        <v>174</v>
      </c>
      <c r="CJ135" s="32">
        <v>199</v>
      </c>
      <c r="CK135" s="32">
        <v>202</v>
      </c>
      <c r="CL135" s="32">
        <v>206</v>
      </c>
      <c r="CM135" s="32">
        <v>208</v>
      </c>
    </row>
    <row r="136" spans="1:91" x14ac:dyDescent="0.35">
      <c r="A136" s="31" t="s">
        <v>180</v>
      </c>
      <c r="B136" s="32">
        <v>0</v>
      </c>
      <c r="C136" s="32">
        <v>0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  <c r="V136" s="32">
        <v>0</v>
      </c>
      <c r="W136" s="32">
        <v>0</v>
      </c>
      <c r="X136" s="32">
        <v>0</v>
      </c>
      <c r="Y136" s="32">
        <v>0</v>
      </c>
      <c r="Z136" s="32">
        <v>0</v>
      </c>
      <c r="AA136" s="32">
        <v>0</v>
      </c>
      <c r="AB136" s="32">
        <v>0</v>
      </c>
      <c r="AC136" s="32">
        <v>0</v>
      </c>
      <c r="AD136" s="32">
        <v>0</v>
      </c>
      <c r="AE136" s="32">
        <v>0</v>
      </c>
      <c r="AF136" s="32">
        <v>0</v>
      </c>
      <c r="AG136" s="32">
        <v>0</v>
      </c>
      <c r="AH136" s="32">
        <v>0</v>
      </c>
      <c r="AI136" s="32">
        <v>0</v>
      </c>
      <c r="AJ136" s="32">
        <v>0</v>
      </c>
      <c r="AK136" s="32">
        <v>0</v>
      </c>
      <c r="AL136" s="32">
        <v>0</v>
      </c>
      <c r="AM136" s="32">
        <v>0</v>
      </c>
      <c r="AN136" s="32">
        <v>0</v>
      </c>
      <c r="AO136" s="32">
        <v>0</v>
      </c>
      <c r="AP136" s="32">
        <v>0</v>
      </c>
      <c r="AQ136" s="32">
        <v>0</v>
      </c>
      <c r="AR136" s="32">
        <v>0</v>
      </c>
      <c r="AS136" s="32">
        <v>0</v>
      </c>
      <c r="AT136" s="32">
        <v>1</v>
      </c>
      <c r="AU136" s="32">
        <v>1</v>
      </c>
      <c r="AV136" s="32">
        <v>6</v>
      </c>
      <c r="AW136" s="32">
        <v>7</v>
      </c>
      <c r="AX136" s="32">
        <v>11</v>
      </c>
      <c r="AY136" s="32">
        <v>11</v>
      </c>
      <c r="AZ136" s="32">
        <v>15</v>
      </c>
      <c r="BA136" s="32">
        <v>28</v>
      </c>
      <c r="BB136" s="32">
        <v>38</v>
      </c>
      <c r="BC136" s="32">
        <v>43</v>
      </c>
      <c r="BD136" s="32">
        <v>86</v>
      </c>
      <c r="BE136" s="32">
        <v>117</v>
      </c>
      <c r="BF136" s="32">
        <v>145</v>
      </c>
      <c r="BG136" s="32">
        <v>234</v>
      </c>
      <c r="BH136" s="32">
        <v>234</v>
      </c>
      <c r="BI136" s="32">
        <v>318</v>
      </c>
      <c r="BJ136" s="32">
        <v>363</v>
      </c>
      <c r="BK136" s="32">
        <v>395</v>
      </c>
      <c r="BL136" s="32">
        <v>416</v>
      </c>
      <c r="BM136" s="32">
        <v>480</v>
      </c>
      <c r="BN136" s="32">
        <v>580</v>
      </c>
      <c r="BO136" s="32">
        <v>635</v>
      </c>
      <c r="BP136" s="32">
        <v>671</v>
      </c>
      <c r="BQ136" s="32">
        <v>852</v>
      </c>
      <c r="BR136" s="32">
        <v>950</v>
      </c>
      <c r="BS136" s="32">
        <v>1065</v>
      </c>
      <c r="BT136" s="32">
        <v>1323</v>
      </c>
      <c r="BU136" s="32">
        <v>1414</v>
      </c>
      <c r="BV136" s="32">
        <v>1595</v>
      </c>
      <c r="BW136" s="32">
        <v>1746</v>
      </c>
      <c r="BX136" s="32">
        <v>2281</v>
      </c>
      <c r="BY136" s="32">
        <v>2561</v>
      </c>
      <c r="BZ136" s="32">
        <v>2954</v>
      </c>
      <c r="CA136" s="32">
        <v>4342</v>
      </c>
      <c r="CB136" s="32">
        <v>5256</v>
      </c>
      <c r="CC136" s="32">
        <v>5897</v>
      </c>
      <c r="CD136" s="32">
        <v>6848</v>
      </c>
      <c r="CE136" s="32">
        <v>7519</v>
      </c>
      <c r="CF136" s="32">
        <v>9784</v>
      </c>
      <c r="CG136" s="32">
        <v>10303</v>
      </c>
      <c r="CH136" s="32">
        <v>11475</v>
      </c>
      <c r="CI136" s="32">
        <v>12491</v>
      </c>
      <c r="CJ136" s="32">
        <v>13489</v>
      </c>
      <c r="CK136" s="32">
        <v>14420</v>
      </c>
      <c r="CL136" s="32">
        <v>15628</v>
      </c>
      <c r="CM136" s="32">
        <v>16325</v>
      </c>
    </row>
    <row r="137" spans="1:91" x14ac:dyDescent="0.35">
      <c r="A137" s="31" t="s">
        <v>51</v>
      </c>
      <c r="B137" s="32">
        <v>0</v>
      </c>
      <c r="C137" s="32">
        <v>0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1</v>
      </c>
      <c r="K137" s="32">
        <v>1</v>
      </c>
      <c r="L137" s="32">
        <v>1</v>
      </c>
      <c r="M137" s="32">
        <v>2</v>
      </c>
      <c r="N137" s="32">
        <v>2</v>
      </c>
      <c r="O137" s="32">
        <v>2</v>
      </c>
      <c r="P137" s="32">
        <v>2</v>
      </c>
      <c r="Q137" s="32">
        <v>2</v>
      </c>
      <c r="R137" s="32">
        <v>3</v>
      </c>
      <c r="S137" s="32">
        <v>3</v>
      </c>
      <c r="T137" s="32">
        <v>3</v>
      </c>
      <c r="U137" s="32">
        <v>3</v>
      </c>
      <c r="V137" s="32">
        <v>3</v>
      </c>
      <c r="W137" s="32">
        <v>3</v>
      </c>
      <c r="X137" s="32">
        <v>3</v>
      </c>
      <c r="Y137" s="32">
        <v>3</v>
      </c>
      <c r="Z137" s="32">
        <v>3</v>
      </c>
      <c r="AA137" s="32">
        <v>3</v>
      </c>
      <c r="AB137" s="32">
        <v>3</v>
      </c>
      <c r="AC137" s="32">
        <v>3</v>
      </c>
      <c r="AD137" s="32">
        <v>3</v>
      </c>
      <c r="AE137" s="32">
        <v>3</v>
      </c>
      <c r="AF137" s="32">
        <v>3</v>
      </c>
      <c r="AG137" s="32">
        <v>3</v>
      </c>
      <c r="AH137" s="32">
        <v>3</v>
      </c>
      <c r="AI137" s="32">
        <v>3</v>
      </c>
      <c r="AJ137" s="32">
        <v>3</v>
      </c>
      <c r="AK137" s="32">
        <v>3</v>
      </c>
      <c r="AL137" s="32">
        <v>3</v>
      </c>
      <c r="AM137" s="32">
        <v>3</v>
      </c>
      <c r="AN137" s="32">
        <v>3</v>
      </c>
      <c r="AO137" s="32">
        <v>3</v>
      </c>
      <c r="AP137" s="32">
        <v>3</v>
      </c>
      <c r="AQ137" s="32">
        <v>3</v>
      </c>
      <c r="AR137" s="32">
        <v>3</v>
      </c>
      <c r="AS137" s="32">
        <v>3</v>
      </c>
      <c r="AT137" s="32">
        <v>5</v>
      </c>
      <c r="AU137" s="32">
        <v>6</v>
      </c>
      <c r="AV137" s="32">
        <v>10</v>
      </c>
      <c r="AW137" s="32">
        <v>20</v>
      </c>
      <c r="AX137" s="32">
        <v>33</v>
      </c>
      <c r="AY137" s="32">
        <v>49</v>
      </c>
      <c r="AZ137" s="32">
        <v>52</v>
      </c>
      <c r="BA137" s="32">
        <v>64</v>
      </c>
      <c r="BB137" s="32">
        <v>111</v>
      </c>
      <c r="BC137" s="32">
        <v>140</v>
      </c>
      <c r="BD137" s="32">
        <v>142</v>
      </c>
      <c r="BE137" s="32">
        <v>187</v>
      </c>
      <c r="BF137" s="32">
        <v>202</v>
      </c>
      <c r="BG137" s="32">
        <v>217</v>
      </c>
      <c r="BH137" s="32">
        <v>230</v>
      </c>
      <c r="BI137" s="32">
        <v>307</v>
      </c>
      <c r="BJ137" s="32">
        <v>380</v>
      </c>
      <c r="BK137" s="32">
        <v>462</v>
      </c>
      <c r="BL137" s="32">
        <v>552</v>
      </c>
      <c r="BM137" s="32">
        <v>636</v>
      </c>
      <c r="BN137" s="32">
        <v>707</v>
      </c>
      <c r="BO137" s="32">
        <v>803</v>
      </c>
      <c r="BP137" s="32">
        <v>1075</v>
      </c>
      <c r="BQ137" s="32">
        <v>1418</v>
      </c>
      <c r="BR137" s="32">
        <v>1546</v>
      </c>
      <c r="BS137" s="32">
        <v>2084</v>
      </c>
      <c r="BT137" s="32">
        <v>2311</v>
      </c>
      <c r="BU137" s="32">
        <v>2633</v>
      </c>
      <c r="BV137" s="32">
        <v>3018</v>
      </c>
      <c r="BW137" s="32">
        <v>3094</v>
      </c>
      <c r="BX137" s="32">
        <v>3246</v>
      </c>
      <c r="BY137" s="32">
        <v>3660</v>
      </c>
      <c r="BZ137" s="32">
        <v>3764</v>
      </c>
      <c r="CA137" s="32">
        <v>3870</v>
      </c>
      <c r="CB137" s="32">
        <v>4076</v>
      </c>
      <c r="CC137" s="32">
        <v>4195</v>
      </c>
      <c r="CD137" s="32">
        <v>4428</v>
      </c>
      <c r="CE137" s="32">
        <v>4648</v>
      </c>
      <c r="CF137" s="32">
        <v>4932</v>
      </c>
      <c r="CG137" s="32">
        <v>5223</v>
      </c>
      <c r="CH137" s="32">
        <v>5453</v>
      </c>
      <c r="CI137" s="32">
        <v>5660</v>
      </c>
      <c r="CJ137" s="32">
        <v>5878</v>
      </c>
      <c r="CK137" s="32">
        <v>6087</v>
      </c>
      <c r="CL137" s="32">
        <v>6259</v>
      </c>
      <c r="CM137" s="32">
        <v>6459</v>
      </c>
    </row>
    <row r="138" spans="1:91" x14ac:dyDescent="0.35">
      <c r="A138" s="31" t="s">
        <v>133</v>
      </c>
      <c r="B138" s="32">
        <v>0</v>
      </c>
      <c r="C138" s="32">
        <v>0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  <c r="V138" s="32">
        <v>0</v>
      </c>
      <c r="W138" s="32">
        <v>0</v>
      </c>
      <c r="X138" s="32">
        <v>0</v>
      </c>
      <c r="Y138" s="32">
        <v>0</v>
      </c>
      <c r="Z138" s="32">
        <v>0</v>
      </c>
      <c r="AA138" s="32">
        <v>0</v>
      </c>
      <c r="AB138" s="32">
        <v>0</v>
      </c>
      <c r="AC138" s="32">
        <v>0</v>
      </c>
      <c r="AD138" s="32">
        <v>0</v>
      </c>
      <c r="AE138" s="32">
        <v>0</v>
      </c>
      <c r="AF138" s="32">
        <v>0</v>
      </c>
      <c r="AG138" s="32">
        <v>0</v>
      </c>
      <c r="AH138" s="32">
        <v>0</v>
      </c>
      <c r="AI138" s="32">
        <v>0</v>
      </c>
      <c r="AJ138" s="32">
        <v>0</v>
      </c>
      <c r="AK138" s="32">
        <v>0</v>
      </c>
      <c r="AL138" s="32">
        <v>0</v>
      </c>
      <c r="AM138" s="32">
        <v>0</v>
      </c>
      <c r="AN138" s="32">
        <v>0</v>
      </c>
      <c r="AO138" s="32">
        <v>0</v>
      </c>
      <c r="AP138" s="32">
        <v>0</v>
      </c>
      <c r="AQ138" s="32">
        <v>0</v>
      </c>
      <c r="AR138" s="32">
        <v>1</v>
      </c>
      <c r="AS138" s="32">
        <v>1</v>
      </c>
      <c r="AT138" s="32">
        <v>5</v>
      </c>
      <c r="AU138" s="32">
        <v>5</v>
      </c>
      <c r="AV138" s="32">
        <v>11</v>
      </c>
      <c r="AW138" s="32">
        <v>16</v>
      </c>
      <c r="AX138" s="32">
        <v>22</v>
      </c>
      <c r="AY138" s="32">
        <v>31</v>
      </c>
      <c r="AZ138" s="32">
        <v>49</v>
      </c>
      <c r="BA138" s="32">
        <v>68</v>
      </c>
      <c r="BB138" s="32">
        <v>103</v>
      </c>
      <c r="BC138" s="32">
        <v>119</v>
      </c>
      <c r="BD138" s="32">
        <v>177</v>
      </c>
      <c r="BE138" s="32">
        <v>238</v>
      </c>
      <c r="BF138" s="32">
        <v>251</v>
      </c>
      <c r="BG138" s="32">
        <v>355</v>
      </c>
      <c r="BH138" s="32">
        <v>425</v>
      </c>
      <c r="BI138" s="32">
        <v>536</v>
      </c>
      <c r="BJ138" s="32">
        <v>634</v>
      </c>
      <c r="BK138" s="32">
        <v>749</v>
      </c>
      <c r="BL138" s="32">
        <v>901</v>
      </c>
      <c r="BM138" s="32">
        <v>1051</v>
      </c>
      <c r="BN138" s="32">
        <v>1221</v>
      </c>
      <c r="BO138" s="32">
        <v>1389</v>
      </c>
      <c r="BP138" s="32">
        <v>1638</v>
      </c>
      <c r="BQ138" s="32">
        <v>1862</v>
      </c>
      <c r="BR138" s="32">
        <v>2055</v>
      </c>
      <c r="BS138" s="32">
        <v>2311</v>
      </c>
      <c r="BT138" s="32">
        <v>2554</v>
      </c>
      <c r="BU138" s="32">
        <v>2946</v>
      </c>
      <c r="BV138" s="32">
        <v>3383</v>
      </c>
      <c r="BW138" s="32">
        <v>3627</v>
      </c>
      <c r="BX138" s="32">
        <v>4102</v>
      </c>
      <c r="BY138" s="32">
        <v>4413</v>
      </c>
      <c r="BZ138" s="32">
        <v>4848</v>
      </c>
      <c r="CA138" s="32">
        <v>5205</v>
      </c>
      <c r="CB138" s="32">
        <v>5575</v>
      </c>
      <c r="CC138" s="32">
        <v>5955</v>
      </c>
      <c r="CD138" s="32">
        <v>6356</v>
      </c>
      <c r="CE138" s="32">
        <v>6674</v>
      </c>
      <c r="CF138" s="32">
        <v>6934</v>
      </c>
      <c r="CG138" s="32">
        <v>7202</v>
      </c>
      <c r="CH138" s="32">
        <v>7582</v>
      </c>
      <c r="CI138" s="32">
        <v>7918</v>
      </c>
      <c r="CJ138" s="32">
        <v>8379</v>
      </c>
      <c r="CK138" s="32">
        <v>8742</v>
      </c>
      <c r="CL138" s="32">
        <v>9287</v>
      </c>
      <c r="CM138" s="32">
        <v>9593</v>
      </c>
    </row>
    <row r="139" spans="1:91" x14ac:dyDescent="0.35">
      <c r="A139" s="31" t="s">
        <v>127</v>
      </c>
      <c r="B139" s="32">
        <v>0</v>
      </c>
      <c r="C139" s="32">
        <v>0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V139" s="32">
        <v>0</v>
      </c>
      <c r="W139" s="32">
        <v>0</v>
      </c>
      <c r="X139" s="32">
        <v>0</v>
      </c>
      <c r="Y139" s="32">
        <v>0</v>
      </c>
      <c r="Z139" s="32">
        <v>0</v>
      </c>
      <c r="AA139" s="32">
        <v>0</v>
      </c>
      <c r="AB139" s="32">
        <v>0</v>
      </c>
      <c r="AC139" s="32">
        <v>0</v>
      </c>
      <c r="AD139" s="32">
        <v>0</v>
      </c>
      <c r="AE139" s="32">
        <v>0</v>
      </c>
      <c r="AF139" s="32">
        <v>0</v>
      </c>
      <c r="AG139" s="32">
        <v>0</v>
      </c>
      <c r="AH139" s="32">
        <v>0</v>
      </c>
      <c r="AI139" s="32">
        <v>0</v>
      </c>
      <c r="AJ139" s="32">
        <v>0</v>
      </c>
      <c r="AK139" s="32">
        <v>0</v>
      </c>
      <c r="AL139" s="32">
        <v>0</v>
      </c>
      <c r="AM139" s="32">
        <v>0</v>
      </c>
      <c r="AN139" s="32">
        <v>0</v>
      </c>
      <c r="AO139" s="32">
        <v>0</v>
      </c>
      <c r="AP139" s="32">
        <v>2</v>
      </c>
      <c r="AQ139" s="32">
        <v>2</v>
      </c>
      <c r="AR139" s="32">
        <v>5</v>
      </c>
      <c r="AS139" s="32">
        <v>8</v>
      </c>
      <c r="AT139" s="32">
        <v>13</v>
      </c>
      <c r="AU139" s="32">
        <v>20</v>
      </c>
      <c r="AV139" s="32">
        <v>30</v>
      </c>
      <c r="AW139" s="32">
        <v>30</v>
      </c>
      <c r="AX139" s="32">
        <v>41</v>
      </c>
      <c r="AY139" s="32">
        <v>59</v>
      </c>
      <c r="AZ139" s="32">
        <v>59</v>
      </c>
      <c r="BA139" s="32">
        <v>112</v>
      </c>
      <c r="BB139" s="32">
        <v>169</v>
      </c>
      <c r="BC139" s="32">
        <v>245</v>
      </c>
      <c r="BD139" s="32">
        <v>331</v>
      </c>
      <c r="BE139" s="32">
        <v>448</v>
      </c>
      <c r="BF139" s="32">
        <v>448</v>
      </c>
      <c r="BG139" s="32">
        <v>785</v>
      </c>
      <c r="BH139" s="32">
        <v>1020</v>
      </c>
      <c r="BI139" s="32">
        <v>1280</v>
      </c>
      <c r="BJ139" s="32">
        <v>1600</v>
      </c>
      <c r="BK139" s="32">
        <v>2060</v>
      </c>
      <c r="BL139" s="32">
        <v>2362</v>
      </c>
      <c r="BM139" s="32">
        <v>2995</v>
      </c>
      <c r="BN139" s="32">
        <v>3544</v>
      </c>
      <c r="BO139" s="32">
        <v>4268</v>
      </c>
      <c r="BP139" s="32">
        <v>5170</v>
      </c>
      <c r="BQ139" s="32">
        <v>5962</v>
      </c>
      <c r="BR139" s="32">
        <v>6408</v>
      </c>
      <c r="BS139" s="32">
        <v>7443</v>
      </c>
      <c r="BT139" s="32">
        <v>8251</v>
      </c>
      <c r="BU139" s="32">
        <v>9034</v>
      </c>
      <c r="BV139" s="32">
        <v>9886</v>
      </c>
      <c r="BW139" s="32">
        <v>10524</v>
      </c>
      <c r="BX139" s="32">
        <v>11278</v>
      </c>
      <c r="BY139" s="32">
        <v>11730</v>
      </c>
      <c r="BZ139" s="32">
        <v>12442</v>
      </c>
      <c r="CA139" s="32">
        <v>13141</v>
      </c>
      <c r="CB139" s="32">
        <v>13956</v>
      </c>
      <c r="CC139" s="32">
        <v>15472</v>
      </c>
      <c r="CD139" s="32">
        <v>15987</v>
      </c>
      <c r="CE139" s="32">
        <v>16585</v>
      </c>
      <c r="CF139" s="32">
        <v>16934</v>
      </c>
      <c r="CG139" s="32">
        <v>17448</v>
      </c>
      <c r="CH139" s="32">
        <v>18091</v>
      </c>
      <c r="CI139" s="32">
        <v>18841</v>
      </c>
      <c r="CJ139" s="32">
        <v>19022</v>
      </c>
      <c r="CK139" s="32">
        <v>19685</v>
      </c>
      <c r="CL139" s="32">
        <v>20206</v>
      </c>
      <c r="CM139" s="32">
        <v>20863</v>
      </c>
    </row>
    <row r="140" spans="1:91" x14ac:dyDescent="0.35">
      <c r="A140" s="31" t="s">
        <v>33</v>
      </c>
      <c r="B140" s="32">
        <v>0</v>
      </c>
      <c r="C140" s="32">
        <v>0</v>
      </c>
      <c r="D140" s="32">
        <v>0</v>
      </c>
      <c r="E140" s="32">
        <v>0</v>
      </c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2">
        <v>0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V140" s="32">
        <v>0</v>
      </c>
      <c r="W140" s="32">
        <v>0</v>
      </c>
      <c r="X140" s="32">
        <v>0</v>
      </c>
      <c r="Y140" s="32">
        <v>0</v>
      </c>
      <c r="Z140" s="32">
        <v>0</v>
      </c>
      <c r="AA140" s="32">
        <v>0</v>
      </c>
      <c r="AB140" s="32">
        <v>0</v>
      </c>
      <c r="AC140" s="32">
        <v>0</v>
      </c>
      <c r="AD140" s="32">
        <v>0</v>
      </c>
      <c r="AE140" s="32">
        <v>0</v>
      </c>
      <c r="AF140" s="32">
        <v>0</v>
      </c>
      <c r="AG140" s="32">
        <v>0</v>
      </c>
      <c r="AH140" s="32">
        <v>0</v>
      </c>
      <c r="AI140" s="32">
        <v>0</v>
      </c>
      <c r="AJ140" s="32">
        <v>0</v>
      </c>
      <c r="AK140" s="32">
        <v>0</v>
      </c>
      <c r="AL140" s="32">
        <v>0</v>
      </c>
      <c r="AM140" s="32">
        <v>0</v>
      </c>
      <c r="AN140" s="32">
        <v>1</v>
      </c>
      <c r="AO140" s="32">
        <v>3</v>
      </c>
      <c r="AP140" s="32">
        <v>3</v>
      </c>
      <c r="AQ140" s="32">
        <v>7</v>
      </c>
      <c r="AR140" s="32">
        <v>8</v>
      </c>
      <c r="AS140" s="32">
        <v>8</v>
      </c>
      <c r="AT140" s="32">
        <v>8</v>
      </c>
      <c r="AU140" s="32">
        <v>8</v>
      </c>
      <c r="AV140" s="32">
        <v>15</v>
      </c>
      <c r="AW140" s="32">
        <v>18</v>
      </c>
      <c r="AX140" s="32">
        <v>24</v>
      </c>
      <c r="AY140" s="32">
        <v>262</v>
      </c>
      <c r="AZ140" s="32">
        <v>262</v>
      </c>
      <c r="BA140" s="32">
        <v>320</v>
      </c>
      <c r="BB140" s="32">
        <v>337</v>
      </c>
      <c r="BC140" s="32">
        <v>401</v>
      </c>
      <c r="BD140" s="32">
        <v>439</v>
      </c>
      <c r="BE140" s="32">
        <v>439</v>
      </c>
      <c r="BF140" s="32">
        <v>452</v>
      </c>
      <c r="BG140" s="32">
        <v>460</v>
      </c>
      <c r="BH140" s="32">
        <v>470</v>
      </c>
      <c r="BI140" s="32">
        <v>481</v>
      </c>
      <c r="BJ140" s="32">
        <v>494</v>
      </c>
      <c r="BK140" s="32">
        <v>501</v>
      </c>
      <c r="BL140" s="32">
        <v>526</v>
      </c>
      <c r="BM140" s="32">
        <v>537</v>
      </c>
      <c r="BN140" s="32">
        <v>549</v>
      </c>
      <c r="BO140" s="32">
        <v>562</v>
      </c>
      <c r="BP140" s="32">
        <v>590</v>
      </c>
      <c r="BQ140" s="32">
        <v>634</v>
      </c>
      <c r="BR140" s="32">
        <v>693</v>
      </c>
      <c r="BS140" s="32">
        <v>781</v>
      </c>
      <c r="BT140" s="32">
        <v>835</v>
      </c>
      <c r="BU140" s="32">
        <v>949</v>
      </c>
      <c r="BV140" s="32">
        <v>1075</v>
      </c>
      <c r="BW140" s="32">
        <v>1325</v>
      </c>
      <c r="BX140" s="32">
        <v>1604</v>
      </c>
      <c r="BY140" s="32">
        <v>1832</v>
      </c>
      <c r="BZ140" s="32">
        <v>2057</v>
      </c>
      <c r="CA140" s="32">
        <v>2210</v>
      </c>
      <c r="CB140" s="32">
        <v>2376</v>
      </c>
      <c r="CC140" s="32">
        <v>2512</v>
      </c>
      <c r="CD140" s="32">
        <v>2728</v>
      </c>
      <c r="CE140" s="32">
        <v>2979</v>
      </c>
      <c r="CF140" s="32">
        <v>3231</v>
      </c>
      <c r="CG140" s="32">
        <v>3428</v>
      </c>
      <c r="CH140" s="32">
        <v>3711</v>
      </c>
      <c r="CI140" s="32">
        <v>4103</v>
      </c>
      <c r="CJ140" s="32">
        <v>4663</v>
      </c>
      <c r="CK140" s="32">
        <v>5008</v>
      </c>
      <c r="CL140" s="32">
        <v>5448</v>
      </c>
      <c r="CM140" s="32">
        <v>6015</v>
      </c>
    </row>
    <row r="141" spans="1:91" x14ac:dyDescent="0.35">
      <c r="A141" s="31" t="s">
        <v>135</v>
      </c>
      <c r="B141" s="32">
        <v>0</v>
      </c>
      <c r="C141" s="32">
        <v>0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C141" s="32">
        <v>0</v>
      </c>
      <c r="AD141" s="32">
        <v>0</v>
      </c>
      <c r="AE141" s="32">
        <v>0</v>
      </c>
      <c r="AF141" s="32">
        <v>0</v>
      </c>
      <c r="AG141" s="32">
        <v>0</v>
      </c>
      <c r="AH141" s="32">
        <v>0</v>
      </c>
      <c r="AI141" s="32">
        <v>0</v>
      </c>
      <c r="AJ141" s="32">
        <v>0</v>
      </c>
      <c r="AK141" s="32">
        <v>1</v>
      </c>
      <c r="AL141" s="32">
        <v>1</v>
      </c>
      <c r="AM141" s="32">
        <v>3</v>
      </c>
      <c r="AN141" s="32">
        <v>3</v>
      </c>
      <c r="AO141" s="32">
        <v>3</v>
      </c>
      <c r="AP141" s="32">
        <v>3</v>
      </c>
      <c r="AQ141" s="32">
        <v>3</v>
      </c>
      <c r="AR141" s="32">
        <v>4</v>
      </c>
      <c r="AS141" s="32">
        <v>6</v>
      </c>
      <c r="AT141" s="32">
        <v>9</v>
      </c>
      <c r="AU141" s="32">
        <v>9</v>
      </c>
      <c r="AV141" s="32">
        <v>15</v>
      </c>
      <c r="AW141" s="32">
        <v>15</v>
      </c>
      <c r="AX141" s="32">
        <v>25</v>
      </c>
      <c r="AY141" s="32">
        <v>45</v>
      </c>
      <c r="AZ141" s="32">
        <v>49</v>
      </c>
      <c r="BA141" s="32">
        <v>89</v>
      </c>
      <c r="BB141" s="32">
        <v>123</v>
      </c>
      <c r="BC141" s="32">
        <v>131</v>
      </c>
      <c r="BD141" s="32">
        <v>158</v>
      </c>
      <c r="BE141" s="32">
        <v>184</v>
      </c>
      <c r="BF141" s="32">
        <v>260</v>
      </c>
      <c r="BG141" s="32">
        <v>277</v>
      </c>
      <c r="BH141" s="32">
        <v>308</v>
      </c>
      <c r="BI141" s="32">
        <v>367</v>
      </c>
      <c r="BJ141" s="32">
        <v>433</v>
      </c>
      <c r="BK141" s="32">
        <v>576</v>
      </c>
      <c r="BL141" s="32">
        <v>794</v>
      </c>
      <c r="BM141" s="32">
        <v>906</v>
      </c>
      <c r="BN141" s="32">
        <v>1029</v>
      </c>
      <c r="BO141" s="32">
        <v>1292</v>
      </c>
      <c r="BP141" s="32">
        <v>1452</v>
      </c>
      <c r="BQ141" s="32">
        <v>1815</v>
      </c>
      <c r="BR141" s="32">
        <v>2109</v>
      </c>
      <c r="BS141" s="32">
        <v>2245</v>
      </c>
      <c r="BT141" s="32">
        <v>2460</v>
      </c>
      <c r="BU141" s="32">
        <v>2738</v>
      </c>
      <c r="BV141" s="32">
        <v>3183</v>
      </c>
      <c r="BW141" s="32">
        <v>3613</v>
      </c>
      <c r="BX141" s="32">
        <v>3864</v>
      </c>
      <c r="BY141" s="32">
        <v>4057</v>
      </c>
      <c r="BZ141" s="32">
        <v>4417</v>
      </c>
      <c r="CA141" s="32">
        <v>4761</v>
      </c>
      <c r="CB141" s="32">
        <v>5202</v>
      </c>
      <c r="CC141" s="32">
        <v>5467</v>
      </c>
      <c r="CD141" s="32">
        <v>5990</v>
      </c>
      <c r="CE141" s="32">
        <v>6300</v>
      </c>
      <c r="CF141" s="32">
        <v>6633</v>
      </c>
      <c r="CG141" s="32">
        <v>6879</v>
      </c>
      <c r="CH141" s="32">
        <v>7216</v>
      </c>
      <c r="CI141" s="32">
        <v>7707</v>
      </c>
      <c r="CJ141" s="32">
        <v>8067</v>
      </c>
      <c r="CK141" s="32">
        <v>8418</v>
      </c>
      <c r="CL141" s="32">
        <v>8746</v>
      </c>
      <c r="CM141" s="32">
        <v>8936</v>
      </c>
    </row>
    <row r="142" spans="1:91" x14ac:dyDescent="0.35">
      <c r="A142" s="31" t="s">
        <v>55</v>
      </c>
      <c r="B142" s="32">
        <v>0</v>
      </c>
      <c r="C142" s="32">
        <v>0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2</v>
      </c>
      <c r="L142" s="32">
        <v>2</v>
      </c>
      <c r="M142" s="32">
        <v>2</v>
      </c>
      <c r="N142" s="32">
        <v>2</v>
      </c>
      <c r="O142" s="32">
        <v>2</v>
      </c>
      <c r="P142" s="32">
        <v>2</v>
      </c>
      <c r="Q142" s="32">
        <v>2</v>
      </c>
      <c r="R142" s="32">
        <v>2</v>
      </c>
      <c r="S142" s="32">
        <v>2</v>
      </c>
      <c r="T142" s="32">
        <v>2</v>
      </c>
      <c r="U142" s="32">
        <v>2</v>
      </c>
      <c r="V142" s="32">
        <v>2</v>
      </c>
      <c r="W142" s="32">
        <v>2</v>
      </c>
      <c r="X142" s="32">
        <v>2</v>
      </c>
      <c r="Y142" s="32">
        <v>2</v>
      </c>
      <c r="Z142" s="32">
        <v>2</v>
      </c>
      <c r="AA142" s="32">
        <v>2</v>
      </c>
      <c r="AB142" s="32">
        <v>2</v>
      </c>
      <c r="AC142" s="32">
        <v>2</v>
      </c>
      <c r="AD142" s="32">
        <v>2</v>
      </c>
      <c r="AE142" s="32">
        <v>2</v>
      </c>
      <c r="AF142" s="32">
        <v>2</v>
      </c>
      <c r="AG142" s="32">
        <v>2</v>
      </c>
      <c r="AH142" s="32">
        <v>2</v>
      </c>
      <c r="AI142" s="32">
        <v>2</v>
      </c>
      <c r="AJ142" s="32">
        <v>2</v>
      </c>
      <c r="AK142" s="32">
        <v>2</v>
      </c>
      <c r="AL142" s="32">
        <v>2</v>
      </c>
      <c r="AM142" s="32">
        <v>2</v>
      </c>
      <c r="AN142" s="32">
        <v>2</v>
      </c>
      <c r="AO142" s="32">
        <v>2</v>
      </c>
      <c r="AP142" s="32">
        <v>3</v>
      </c>
      <c r="AQ142" s="32">
        <v>3</v>
      </c>
      <c r="AR142" s="32">
        <v>3</v>
      </c>
      <c r="AS142" s="32">
        <v>4</v>
      </c>
      <c r="AT142" s="32">
        <v>13</v>
      </c>
      <c r="AU142" s="32">
        <v>13</v>
      </c>
      <c r="AV142" s="32">
        <v>17</v>
      </c>
      <c r="AW142" s="32">
        <v>17</v>
      </c>
      <c r="AX142" s="32">
        <v>20</v>
      </c>
      <c r="AY142" s="32">
        <v>20</v>
      </c>
      <c r="AZ142" s="32">
        <v>28</v>
      </c>
      <c r="BA142" s="32">
        <v>45</v>
      </c>
      <c r="BB142" s="32">
        <v>59</v>
      </c>
      <c r="BC142" s="32">
        <v>63</v>
      </c>
      <c r="BD142" s="32">
        <v>90</v>
      </c>
      <c r="BE142" s="32">
        <v>114</v>
      </c>
      <c r="BF142" s="32">
        <v>147</v>
      </c>
      <c r="BG142" s="32">
        <v>199</v>
      </c>
      <c r="BH142" s="32">
        <v>253</v>
      </c>
      <c r="BI142" s="32">
        <v>306</v>
      </c>
      <c r="BJ142" s="32">
        <v>367</v>
      </c>
      <c r="BK142" s="32">
        <v>438</v>
      </c>
      <c r="BL142" s="32">
        <v>495</v>
      </c>
      <c r="BM142" s="32">
        <v>658</v>
      </c>
      <c r="BN142" s="32">
        <v>840</v>
      </c>
      <c r="BO142" s="32">
        <v>1036</v>
      </c>
      <c r="BP142" s="32">
        <v>1264</v>
      </c>
      <c r="BQ142" s="32">
        <v>1534</v>
      </c>
      <c r="BR142" s="32">
        <v>1836</v>
      </c>
      <c r="BS142" s="32">
        <v>2337</v>
      </c>
      <c r="BT142" s="32">
        <v>2777</v>
      </c>
      <c r="BU142" s="32">
        <v>3548</v>
      </c>
      <c r="BV142" s="32">
        <v>4149</v>
      </c>
      <c r="BW142" s="32">
        <v>4731</v>
      </c>
      <c r="BX142" s="32">
        <v>5389</v>
      </c>
      <c r="BY142" s="32">
        <v>6343</v>
      </c>
      <c r="BZ142" s="32">
        <v>7497</v>
      </c>
      <c r="CA142" s="32">
        <v>8672</v>
      </c>
      <c r="CB142" s="32">
        <v>10131</v>
      </c>
      <c r="CC142" s="32">
        <v>11917</v>
      </c>
      <c r="CD142" s="32">
        <v>13584</v>
      </c>
      <c r="CE142" s="32">
        <v>15770</v>
      </c>
      <c r="CF142" s="32">
        <v>18328</v>
      </c>
      <c r="CG142" s="32">
        <v>21102</v>
      </c>
      <c r="CH142" s="32">
        <v>24490</v>
      </c>
      <c r="CI142" s="32">
        <v>27938</v>
      </c>
      <c r="CJ142" s="32">
        <v>32008</v>
      </c>
      <c r="CK142" s="32">
        <v>36793</v>
      </c>
      <c r="CL142" s="32">
        <v>42853</v>
      </c>
      <c r="CM142" s="32">
        <v>47121</v>
      </c>
    </row>
    <row r="143" spans="1:91" x14ac:dyDescent="0.35">
      <c r="A143" s="31" t="s">
        <v>9</v>
      </c>
      <c r="B143" s="32">
        <v>0</v>
      </c>
      <c r="C143" s="32">
        <v>0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0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  <c r="V143" s="32">
        <v>0</v>
      </c>
      <c r="W143" s="32">
        <v>0</v>
      </c>
      <c r="X143" s="32">
        <v>0</v>
      </c>
      <c r="Y143" s="32">
        <v>0</v>
      </c>
      <c r="Z143" s="32">
        <v>0</v>
      </c>
      <c r="AA143" s="32">
        <v>0</v>
      </c>
      <c r="AB143" s="32">
        <v>0</v>
      </c>
      <c r="AC143" s="32">
        <v>0</v>
      </c>
      <c r="AD143" s="32">
        <v>0</v>
      </c>
      <c r="AE143" s="32">
        <v>0</v>
      </c>
      <c r="AF143" s="32">
        <v>0</v>
      </c>
      <c r="AG143" s="32">
        <v>0</v>
      </c>
      <c r="AH143" s="32">
        <v>0</v>
      </c>
      <c r="AI143" s="32">
        <v>0</v>
      </c>
      <c r="AJ143" s="32">
        <v>0</v>
      </c>
      <c r="AK143" s="32">
        <v>0</v>
      </c>
      <c r="AL143" s="32">
        <v>0</v>
      </c>
      <c r="AM143" s="32">
        <v>0</v>
      </c>
      <c r="AN143" s="32">
        <v>0</v>
      </c>
      <c r="AO143" s="32">
        <v>0</v>
      </c>
      <c r="AP143" s="32">
        <v>0</v>
      </c>
      <c r="AQ143" s="32">
        <v>0</v>
      </c>
      <c r="AR143" s="32">
        <v>0</v>
      </c>
      <c r="AS143" s="32">
        <v>0</v>
      </c>
      <c r="AT143" s="32">
        <v>0</v>
      </c>
      <c r="AU143" s="32">
        <v>0</v>
      </c>
      <c r="AV143" s="32">
        <v>0</v>
      </c>
      <c r="AW143" s="32">
        <v>0</v>
      </c>
      <c r="AX143" s="32">
        <v>0</v>
      </c>
      <c r="AY143" s="32">
        <v>0</v>
      </c>
      <c r="AZ143" s="32">
        <v>0</v>
      </c>
      <c r="BA143" s="32">
        <v>0</v>
      </c>
      <c r="BB143" s="32">
        <v>1</v>
      </c>
      <c r="BC143" s="32">
        <v>1</v>
      </c>
      <c r="BD143" s="32">
        <v>5</v>
      </c>
      <c r="BE143" s="32">
        <v>7</v>
      </c>
      <c r="BF143" s="32">
        <v>8</v>
      </c>
      <c r="BG143" s="32">
        <v>8</v>
      </c>
      <c r="BH143" s="32">
        <v>17</v>
      </c>
      <c r="BI143" s="32">
        <v>17</v>
      </c>
      <c r="BJ143" s="32">
        <v>19</v>
      </c>
      <c r="BK143" s="32">
        <v>36</v>
      </c>
      <c r="BL143" s="32">
        <v>40</v>
      </c>
      <c r="BM143" s="32">
        <v>41</v>
      </c>
      <c r="BN143" s="32">
        <v>50</v>
      </c>
      <c r="BO143" s="32">
        <v>54</v>
      </c>
      <c r="BP143" s="32">
        <v>60</v>
      </c>
      <c r="BQ143" s="32">
        <v>70</v>
      </c>
      <c r="BR143" s="32">
        <v>70</v>
      </c>
      <c r="BS143" s="32">
        <v>75</v>
      </c>
      <c r="BT143" s="32">
        <v>82</v>
      </c>
      <c r="BU143" s="32">
        <v>84</v>
      </c>
      <c r="BV143" s="32">
        <v>89</v>
      </c>
      <c r="BW143" s="32">
        <v>102</v>
      </c>
      <c r="BX143" s="32">
        <v>104</v>
      </c>
      <c r="BY143" s="32">
        <v>105</v>
      </c>
      <c r="BZ143" s="32">
        <v>105</v>
      </c>
      <c r="CA143" s="32">
        <v>110</v>
      </c>
      <c r="CB143" s="32">
        <v>110</v>
      </c>
      <c r="CC143" s="32">
        <v>118</v>
      </c>
      <c r="CD143" s="32">
        <v>120</v>
      </c>
      <c r="CE143" s="32">
        <v>126</v>
      </c>
      <c r="CF143" s="32">
        <v>127</v>
      </c>
      <c r="CG143" s="32">
        <v>134</v>
      </c>
      <c r="CH143" s="32">
        <v>136</v>
      </c>
      <c r="CI143" s="32">
        <v>138</v>
      </c>
      <c r="CJ143" s="32">
        <v>143</v>
      </c>
      <c r="CK143" s="32">
        <v>144</v>
      </c>
      <c r="CL143" s="32">
        <v>147</v>
      </c>
      <c r="CM143" s="32">
        <v>147</v>
      </c>
    </row>
    <row r="144" spans="1:91" x14ac:dyDescent="0.35">
      <c r="A144" s="31" t="s">
        <v>233</v>
      </c>
      <c r="B144" s="32">
        <v>0</v>
      </c>
      <c r="C144" s="32">
        <v>0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  <c r="N144" s="32">
        <v>0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  <c r="V144" s="32">
        <v>0</v>
      </c>
      <c r="W144" s="32">
        <v>0</v>
      </c>
      <c r="X144" s="32">
        <v>0</v>
      </c>
      <c r="Y144" s="32">
        <v>0</v>
      </c>
      <c r="Z144" s="32">
        <v>0</v>
      </c>
      <c r="AA144" s="32">
        <v>0</v>
      </c>
      <c r="AB144" s="32">
        <v>0</v>
      </c>
      <c r="AC144" s="32">
        <v>0</v>
      </c>
      <c r="AD144" s="32">
        <v>0</v>
      </c>
      <c r="AE144" s="32">
        <v>0</v>
      </c>
      <c r="AF144" s="32">
        <v>0</v>
      </c>
      <c r="AG144" s="32">
        <v>0</v>
      </c>
      <c r="AH144" s="32">
        <v>0</v>
      </c>
      <c r="AI144" s="32">
        <v>0</v>
      </c>
      <c r="AJ144" s="32">
        <v>0</v>
      </c>
      <c r="AK144" s="32">
        <v>0</v>
      </c>
      <c r="AL144" s="32">
        <v>0</v>
      </c>
      <c r="AM144" s="32">
        <v>0</v>
      </c>
      <c r="AN144" s="32">
        <v>0</v>
      </c>
      <c r="AO144" s="32">
        <v>0</v>
      </c>
      <c r="AP144" s="32">
        <v>0</v>
      </c>
      <c r="AQ144" s="32">
        <v>0</v>
      </c>
      <c r="AR144" s="32">
        <v>0</v>
      </c>
      <c r="AS144" s="32">
        <v>0</v>
      </c>
      <c r="AT144" s="32">
        <v>0</v>
      </c>
      <c r="AU144" s="32">
        <v>0</v>
      </c>
      <c r="AV144" s="32">
        <v>0</v>
      </c>
      <c r="AW144" s="32">
        <v>0</v>
      </c>
      <c r="AX144" s="32">
        <v>0</v>
      </c>
      <c r="AY144" s="32">
        <v>0</v>
      </c>
      <c r="AZ144" s="32">
        <v>0</v>
      </c>
      <c r="BA144" s="32">
        <v>0</v>
      </c>
      <c r="BB144" s="32">
        <v>0</v>
      </c>
      <c r="BC144" s="32">
        <v>0</v>
      </c>
      <c r="BD144" s="32">
        <v>0</v>
      </c>
      <c r="BE144" s="32">
        <v>0</v>
      </c>
      <c r="BF144" s="32">
        <v>0</v>
      </c>
      <c r="BG144" s="32">
        <v>0</v>
      </c>
      <c r="BH144" s="32">
        <v>0</v>
      </c>
      <c r="BI144" s="32">
        <v>0</v>
      </c>
      <c r="BJ144" s="32">
        <v>0</v>
      </c>
      <c r="BK144" s="32">
        <v>0</v>
      </c>
      <c r="BL144" s="32">
        <v>0</v>
      </c>
      <c r="BM144" s="32">
        <v>2</v>
      </c>
      <c r="BN144" s="32">
        <v>2</v>
      </c>
      <c r="BO144" s="32">
        <v>2</v>
      </c>
      <c r="BP144" s="32">
        <v>2</v>
      </c>
      <c r="BQ144" s="32">
        <v>2</v>
      </c>
      <c r="BR144" s="32">
        <v>7</v>
      </c>
      <c r="BS144" s="32">
        <v>8</v>
      </c>
      <c r="BT144" s="32">
        <v>8</v>
      </c>
      <c r="BU144" s="32">
        <v>9</v>
      </c>
      <c r="BV144" s="32">
        <v>9</v>
      </c>
      <c r="BW144" s="32">
        <v>9</v>
      </c>
      <c r="BX144" s="32">
        <v>10</v>
      </c>
      <c r="BY144" s="32">
        <v>10</v>
      </c>
      <c r="BZ144" s="32">
        <v>11</v>
      </c>
      <c r="CA144" s="32">
        <v>11</v>
      </c>
      <c r="CB144" s="32">
        <v>11</v>
      </c>
      <c r="CC144" s="32">
        <v>12</v>
      </c>
      <c r="CD144" s="32">
        <v>12</v>
      </c>
      <c r="CE144" s="32">
        <v>12</v>
      </c>
      <c r="CF144" s="32">
        <v>12</v>
      </c>
      <c r="CG144" s="32">
        <v>14</v>
      </c>
      <c r="CH144" s="32">
        <v>14</v>
      </c>
      <c r="CI144" s="32">
        <v>14</v>
      </c>
      <c r="CJ144" s="32">
        <v>14</v>
      </c>
      <c r="CK144" s="32">
        <v>14</v>
      </c>
      <c r="CL144" s="32">
        <v>14</v>
      </c>
      <c r="CM144" s="32">
        <v>15</v>
      </c>
    </row>
    <row r="145" spans="1:91" x14ac:dyDescent="0.35">
      <c r="A145" s="31" t="s">
        <v>18</v>
      </c>
      <c r="B145" s="32">
        <v>0</v>
      </c>
      <c r="C145" s="32">
        <v>0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  <c r="N145" s="32">
        <v>0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  <c r="V145" s="32">
        <v>0</v>
      </c>
      <c r="W145" s="32">
        <v>0</v>
      </c>
      <c r="X145" s="32">
        <v>0</v>
      </c>
      <c r="Y145" s="32">
        <v>0</v>
      </c>
      <c r="Z145" s="32">
        <v>0</v>
      </c>
      <c r="AA145" s="32">
        <v>0</v>
      </c>
      <c r="AB145" s="32">
        <v>0</v>
      </c>
      <c r="AC145" s="32">
        <v>0</v>
      </c>
      <c r="AD145" s="32">
        <v>0</v>
      </c>
      <c r="AE145" s="32">
        <v>0</v>
      </c>
      <c r="AF145" s="32">
        <v>0</v>
      </c>
      <c r="AG145" s="32">
        <v>0</v>
      </c>
      <c r="AH145" s="32">
        <v>0</v>
      </c>
      <c r="AI145" s="32">
        <v>0</v>
      </c>
      <c r="AJ145" s="32">
        <v>0</v>
      </c>
      <c r="AK145" s="32">
        <v>0</v>
      </c>
      <c r="AL145" s="32">
        <v>0</v>
      </c>
      <c r="AM145" s="32">
        <v>0</v>
      </c>
      <c r="AN145" s="32">
        <v>0</v>
      </c>
      <c r="AO145" s="32">
        <v>0</v>
      </c>
      <c r="AP145" s="32">
        <v>0</v>
      </c>
      <c r="AQ145" s="32">
        <v>0</v>
      </c>
      <c r="AR145" s="32">
        <v>0</v>
      </c>
      <c r="AS145" s="32">
        <v>0</v>
      </c>
      <c r="AT145" s="32">
        <v>0</v>
      </c>
      <c r="AU145" s="32">
        <v>0</v>
      </c>
      <c r="AV145" s="32">
        <v>0</v>
      </c>
      <c r="AW145" s="32">
        <v>0</v>
      </c>
      <c r="AX145" s="32">
        <v>0</v>
      </c>
      <c r="AY145" s="32">
        <v>0</v>
      </c>
      <c r="AZ145" s="32">
        <v>0</v>
      </c>
      <c r="BA145" s="32">
        <v>0</v>
      </c>
      <c r="BB145" s="32">
        <v>1</v>
      </c>
      <c r="BC145" s="32">
        <v>2</v>
      </c>
      <c r="BD145" s="32">
        <v>2</v>
      </c>
      <c r="BE145" s="32">
        <v>2</v>
      </c>
      <c r="BF145" s="32">
        <v>2</v>
      </c>
      <c r="BG145" s="32">
        <v>2</v>
      </c>
      <c r="BH145" s="32">
        <v>2</v>
      </c>
      <c r="BI145" s="32">
        <v>2</v>
      </c>
      <c r="BJ145" s="32">
        <v>2</v>
      </c>
      <c r="BK145" s="32">
        <v>3</v>
      </c>
      <c r="BL145" s="32">
        <v>3</v>
      </c>
      <c r="BM145" s="32">
        <v>3</v>
      </c>
      <c r="BN145" s="32">
        <v>3</v>
      </c>
      <c r="BO145" s="32">
        <v>3</v>
      </c>
      <c r="BP145" s="32">
        <v>3</v>
      </c>
      <c r="BQ145" s="32">
        <v>9</v>
      </c>
      <c r="BR145" s="32">
        <v>9</v>
      </c>
      <c r="BS145" s="32">
        <v>13</v>
      </c>
      <c r="BT145" s="32">
        <v>13</v>
      </c>
      <c r="BU145" s="32">
        <v>13</v>
      </c>
      <c r="BV145" s="32">
        <v>13</v>
      </c>
      <c r="BW145" s="32">
        <v>14</v>
      </c>
      <c r="BX145" s="32">
        <v>14</v>
      </c>
      <c r="BY145" s="32">
        <v>14</v>
      </c>
      <c r="BZ145" s="32">
        <v>14</v>
      </c>
      <c r="CA145" s="32">
        <v>14</v>
      </c>
      <c r="CB145" s="32">
        <v>14</v>
      </c>
      <c r="CC145" s="32">
        <v>15</v>
      </c>
      <c r="CD145" s="32">
        <v>15</v>
      </c>
      <c r="CE145" s="32">
        <v>15</v>
      </c>
      <c r="CF145" s="32">
        <v>15</v>
      </c>
      <c r="CG145" s="32">
        <v>15</v>
      </c>
      <c r="CH145" s="32">
        <v>15</v>
      </c>
      <c r="CI145" s="32">
        <v>15</v>
      </c>
      <c r="CJ145" s="32">
        <v>15</v>
      </c>
      <c r="CK145" s="32">
        <v>15</v>
      </c>
      <c r="CL145" s="32">
        <v>15</v>
      </c>
      <c r="CM145" s="32">
        <v>15</v>
      </c>
    </row>
    <row r="146" spans="1:91" x14ac:dyDescent="0.35">
      <c r="A146" s="31" t="s">
        <v>174</v>
      </c>
      <c r="B146" s="32">
        <v>0</v>
      </c>
      <c r="C146" s="32">
        <v>0</v>
      </c>
      <c r="D146" s="32">
        <v>0</v>
      </c>
      <c r="E146" s="32">
        <v>0</v>
      </c>
      <c r="F146" s="32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  <c r="V146" s="32">
        <v>0</v>
      </c>
      <c r="W146" s="32">
        <v>0</v>
      </c>
      <c r="X146" s="32">
        <v>0</v>
      </c>
      <c r="Y146" s="32">
        <v>0</v>
      </c>
      <c r="Z146" s="32">
        <v>0</v>
      </c>
      <c r="AA146" s="32">
        <v>0</v>
      </c>
      <c r="AB146" s="32">
        <v>0</v>
      </c>
      <c r="AC146" s="32">
        <v>0</v>
      </c>
      <c r="AD146" s="32">
        <v>0</v>
      </c>
      <c r="AE146" s="32">
        <v>0</v>
      </c>
      <c r="AF146" s="32">
        <v>0</v>
      </c>
      <c r="AG146" s="32">
        <v>0</v>
      </c>
      <c r="AH146" s="32">
        <v>0</v>
      </c>
      <c r="AI146" s="32">
        <v>0</v>
      </c>
      <c r="AJ146" s="32">
        <v>0</v>
      </c>
      <c r="AK146" s="32">
        <v>0</v>
      </c>
      <c r="AL146" s="32">
        <v>0</v>
      </c>
      <c r="AM146" s="32">
        <v>0</v>
      </c>
      <c r="AN146" s="32">
        <v>0</v>
      </c>
      <c r="AO146" s="32">
        <v>0</v>
      </c>
      <c r="AP146" s="32">
        <v>0</v>
      </c>
      <c r="AQ146" s="32">
        <v>0</v>
      </c>
      <c r="AR146" s="32">
        <v>0</v>
      </c>
      <c r="AS146" s="32">
        <v>0</v>
      </c>
      <c r="AT146" s="32">
        <v>0</v>
      </c>
      <c r="AU146" s="32">
        <v>0</v>
      </c>
      <c r="AV146" s="32">
        <v>0</v>
      </c>
      <c r="AW146" s="32">
        <v>0</v>
      </c>
      <c r="AX146" s="32">
        <v>0</v>
      </c>
      <c r="AY146" s="32">
        <v>0</v>
      </c>
      <c r="AZ146" s="32">
        <v>0</v>
      </c>
      <c r="BA146" s="32">
        <v>0</v>
      </c>
      <c r="BB146" s="32">
        <v>1</v>
      </c>
      <c r="BC146" s="32">
        <v>1</v>
      </c>
      <c r="BD146" s="32">
        <v>1</v>
      </c>
      <c r="BE146" s="32">
        <v>1</v>
      </c>
      <c r="BF146" s="32">
        <v>1</v>
      </c>
      <c r="BG146" s="32">
        <v>1</v>
      </c>
      <c r="BH146" s="32">
        <v>1</v>
      </c>
      <c r="BI146" s="32">
        <v>1</v>
      </c>
      <c r="BJ146" s="32">
        <v>1</v>
      </c>
      <c r="BK146" s="32">
        <v>1</v>
      </c>
      <c r="BL146" s="32">
        <v>1</v>
      </c>
      <c r="BM146" s="32">
        <v>1</v>
      </c>
      <c r="BN146" s="32">
        <v>1</v>
      </c>
      <c r="BO146" s="32">
        <v>1</v>
      </c>
      <c r="BP146" s="32">
        <v>1</v>
      </c>
      <c r="BQ146" s="32">
        <v>1</v>
      </c>
      <c r="BR146" s="32">
        <v>1</v>
      </c>
      <c r="BS146" s="32">
        <v>1</v>
      </c>
      <c r="BT146" s="32">
        <v>1</v>
      </c>
      <c r="BU146" s="32">
        <v>2</v>
      </c>
      <c r="BV146" s="32">
        <v>3</v>
      </c>
      <c r="BW146" s="32">
        <v>7</v>
      </c>
      <c r="BX146" s="32">
        <v>7</v>
      </c>
      <c r="BY146" s="32">
        <v>7</v>
      </c>
      <c r="BZ146" s="32">
        <v>8</v>
      </c>
      <c r="CA146" s="32">
        <v>8</v>
      </c>
      <c r="CB146" s="32">
        <v>12</v>
      </c>
      <c r="CC146" s="32">
        <v>12</v>
      </c>
      <c r="CD146" s="32">
        <v>12</v>
      </c>
      <c r="CE146" s="32">
        <v>12</v>
      </c>
      <c r="CF146" s="32">
        <v>12</v>
      </c>
      <c r="CG146" s="32">
        <v>12</v>
      </c>
      <c r="CH146" s="32">
        <v>12</v>
      </c>
      <c r="CI146" s="32">
        <v>12</v>
      </c>
      <c r="CJ146" s="32">
        <v>12</v>
      </c>
      <c r="CK146" s="32">
        <v>12</v>
      </c>
      <c r="CL146" s="32">
        <v>12</v>
      </c>
      <c r="CM146" s="32">
        <v>12</v>
      </c>
    </row>
    <row r="147" spans="1:91" x14ac:dyDescent="0.35">
      <c r="A147" s="31" t="s">
        <v>136</v>
      </c>
      <c r="B147" s="32">
        <v>0</v>
      </c>
      <c r="C147" s="32">
        <v>0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  <c r="V147" s="32">
        <v>0</v>
      </c>
      <c r="W147" s="32">
        <v>0</v>
      </c>
      <c r="X147" s="32">
        <v>0</v>
      </c>
      <c r="Y147" s="32">
        <v>0</v>
      </c>
      <c r="Z147" s="32">
        <v>0</v>
      </c>
      <c r="AA147" s="32">
        <v>0</v>
      </c>
      <c r="AB147" s="32">
        <v>0</v>
      </c>
      <c r="AC147" s="32">
        <v>0</v>
      </c>
      <c r="AD147" s="32">
        <v>0</v>
      </c>
      <c r="AE147" s="32">
        <v>0</v>
      </c>
      <c r="AF147" s="32">
        <v>0</v>
      </c>
      <c r="AG147" s="32">
        <v>0</v>
      </c>
      <c r="AH147" s="32">
        <v>0</v>
      </c>
      <c r="AI147" s="32">
        <v>0</v>
      </c>
      <c r="AJ147" s="32">
        <v>0</v>
      </c>
      <c r="AK147" s="32">
        <v>0</v>
      </c>
      <c r="AL147" s="32">
        <v>1</v>
      </c>
      <c r="AM147" s="32">
        <v>1</v>
      </c>
      <c r="AN147" s="32">
        <v>1</v>
      </c>
      <c r="AO147" s="32">
        <v>1</v>
      </c>
      <c r="AP147" s="32">
        <v>8</v>
      </c>
      <c r="AQ147" s="32">
        <v>10</v>
      </c>
      <c r="AR147" s="32">
        <v>16</v>
      </c>
      <c r="AS147" s="32">
        <v>21</v>
      </c>
      <c r="AT147" s="32">
        <v>21</v>
      </c>
      <c r="AU147" s="32">
        <v>23</v>
      </c>
      <c r="AV147" s="32">
        <v>36</v>
      </c>
      <c r="AW147" s="32">
        <v>36</v>
      </c>
      <c r="AX147" s="32">
        <v>51</v>
      </c>
      <c r="AY147" s="32">
        <v>62</v>
      </c>
      <c r="AZ147" s="32">
        <v>69</v>
      </c>
      <c r="BA147" s="32">
        <v>80</v>
      </c>
      <c r="BB147" s="32">
        <v>80</v>
      </c>
      <c r="BC147" s="32">
        <v>101</v>
      </c>
      <c r="BD147" s="32">
        <v>109</v>
      </c>
      <c r="BE147" s="32">
        <v>109</v>
      </c>
      <c r="BF147" s="32">
        <v>119</v>
      </c>
      <c r="BG147" s="32">
        <v>119</v>
      </c>
      <c r="BH147" s="32">
        <v>144</v>
      </c>
      <c r="BI147" s="32">
        <v>144</v>
      </c>
      <c r="BJ147" s="32">
        <v>175</v>
      </c>
      <c r="BK147" s="32">
        <v>187</v>
      </c>
      <c r="BL147" s="32">
        <v>187</v>
      </c>
      <c r="BM147" s="32">
        <v>208</v>
      </c>
      <c r="BN147" s="32">
        <v>208</v>
      </c>
      <c r="BO147" s="32">
        <v>223</v>
      </c>
      <c r="BP147" s="32">
        <v>224</v>
      </c>
      <c r="BQ147" s="32">
        <v>224</v>
      </c>
      <c r="BR147" s="32">
        <v>230</v>
      </c>
      <c r="BS147" s="32">
        <v>236</v>
      </c>
      <c r="BT147" s="32">
        <v>236</v>
      </c>
      <c r="BU147" s="32">
        <v>245</v>
      </c>
      <c r="BV147" s="32">
        <v>245</v>
      </c>
      <c r="BW147" s="32">
        <v>259</v>
      </c>
      <c r="BX147" s="32">
        <v>266</v>
      </c>
      <c r="BY147" s="32">
        <v>266</v>
      </c>
      <c r="BZ147" s="32">
        <v>279</v>
      </c>
      <c r="CA147" s="32">
        <v>279</v>
      </c>
      <c r="CB147" s="32">
        <v>333</v>
      </c>
      <c r="CC147" s="32">
        <v>344</v>
      </c>
      <c r="CD147" s="32">
        <v>356</v>
      </c>
      <c r="CE147" s="32">
        <v>356</v>
      </c>
      <c r="CF147" s="32">
        <v>356</v>
      </c>
      <c r="CG147" s="32">
        <v>371</v>
      </c>
      <c r="CH147" s="32">
        <v>372</v>
      </c>
      <c r="CI147" s="32">
        <v>426</v>
      </c>
      <c r="CJ147" s="32">
        <v>435</v>
      </c>
      <c r="CK147" s="32">
        <v>455</v>
      </c>
      <c r="CL147" s="32">
        <v>461</v>
      </c>
      <c r="CM147" s="32">
        <v>462</v>
      </c>
    </row>
    <row r="148" spans="1:91" x14ac:dyDescent="0.35">
      <c r="A148" s="31" t="s">
        <v>243</v>
      </c>
      <c r="B148" s="32">
        <v>0</v>
      </c>
      <c r="C148" s="32">
        <v>0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  <c r="V148" s="32">
        <v>0</v>
      </c>
      <c r="W148" s="32">
        <v>0</v>
      </c>
      <c r="X148" s="32">
        <v>0</v>
      </c>
      <c r="Y148" s="32">
        <v>0</v>
      </c>
      <c r="Z148" s="32">
        <v>0</v>
      </c>
      <c r="AA148" s="32">
        <v>0</v>
      </c>
      <c r="AB148" s="32">
        <v>0</v>
      </c>
      <c r="AC148" s="32">
        <v>0</v>
      </c>
      <c r="AD148" s="32">
        <v>0</v>
      </c>
      <c r="AE148" s="32">
        <v>0</v>
      </c>
      <c r="AF148" s="32">
        <v>0</v>
      </c>
      <c r="AG148" s="32">
        <v>0</v>
      </c>
      <c r="AH148" s="32">
        <v>0</v>
      </c>
      <c r="AI148" s="32">
        <v>0</v>
      </c>
      <c r="AJ148" s="32">
        <v>0</v>
      </c>
      <c r="AK148" s="32">
        <v>0</v>
      </c>
      <c r="AL148" s="32">
        <v>0</v>
      </c>
      <c r="AM148" s="32">
        <v>0</v>
      </c>
      <c r="AN148" s="32">
        <v>0</v>
      </c>
      <c r="AO148" s="32">
        <v>0</v>
      </c>
      <c r="AP148" s="32">
        <v>0</v>
      </c>
      <c r="AQ148" s="32">
        <v>0</v>
      </c>
      <c r="AR148" s="32">
        <v>0</v>
      </c>
      <c r="AS148" s="32">
        <v>0</v>
      </c>
      <c r="AT148" s="32">
        <v>0</v>
      </c>
      <c r="AU148" s="32">
        <v>0</v>
      </c>
      <c r="AV148" s="32">
        <v>0</v>
      </c>
      <c r="AW148" s="32">
        <v>0</v>
      </c>
      <c r="AX148" s="32">
        <v>0</v>
      </c>
      <c r="AY148" s="32">
        <v>0</v>
      </c>
      <c r="AZ148" s="32">
        <v>0</v>
      </c>
      <c r="BA148" s="32">
        <v>0</v>
      </c>
      <c r="BB148" s="32">
        <v>0</v>
      </c>
      <c r="BC148" s="32">
        <v>0</v>
      </c>
      <c r="BD148" s="32">
        <v>0</v>
      </c>
      <c r="BE148" s="32">
        <v>0</v>
      </c>
      <c r="BF148" s="32">
        <v>0</v>
      </c>
      <c r="BG148" s="32">
        <v>0</v>
      </c>
      <c r="BH148" s="32">
        <v>0</v>
      </c>
      <c r="BI148" s="32">
        <v>0</v>
      </c>
      <c r="BJ148" s="32">
        <v>0</v>
      </c>
      <c r="BK148" s="32">
        <v>0</v>
      </c>
      <c r="BL148" s="32">
        <v>0</v>
      </c>
      <c r="BM148" s="32">
        <v>0</v>
      </c>
      <c r="BN148" s="32">
        <v>0</v>
      </c>
      <c r="BO148" s="32">
        <v>0</v>
      </c>
      <c r="BP148" s="32">
        <v>0</v>
      </c>
      <c r="BQ148" s="32">
        <v>0</v>
      </c>
      <c r="BR148" s="32">
        <v>0</v>
      </c>
      <c r="BS148" s="32">
        <v>0</v>
      </c>
      <c r="BT148" s="32">
        <v>0</v>
      </c>
      <c r="BU148" s="32">
        <v>0</v>
      </c>
      <c r="BV148" s="32">
        <v>0</v>
      </c>
      <c r="BW148" s="32">
        <v>0</v>
      </c>
      <c r="BX148" s="32">
        <v>0</v>
      </c>
      <c r="BY148" s="32">
        <v>4</v>
      </c>
      <c r="BZ148" s="32">
        <v>4</v>
      </c>
      <c r="CA148" s="32">
        <v>4</v>
      </c>
      <c r="CB148" s="32">
        <v>4</v>
      </c>
      <c r="CC148" s="32">
        <v>4</v>
      </c>
      <c r="CD148" s="32">
        <v>4</v>
      </c>
      <c r="CE148" s="32">
        <v>4</v>
      </c>
      <c r="CF148" s="32">
        <v>4</v>
      </c>
      <c r="CG148" s="32">
        <v>4</v>
      </c>
      <c r="CH148" s="32">
        <v>4</v>
      </c>
      <c r="CI148" s="32">
        <v>4</v>
      </c>
      <c r="CJ148" s="32">
        <v>4</v>
      </c>
      <c r="CK148" s="32">
        <v>4</v>
      </c>
      <c r="CL148" s="32">
        <v>4</v>
      </c>
      <c r="CM148" s="32">
        <v>4</v>
      </c>
    </row>
    <row r="149" spans="1:91" x14ac:dyDescent="0.35">
      <c r="A149" s="31" t="s">
        <v>218</v>
      </c>
      <c r="B149" s="32">
        <v>0</v>
      </c>
      <c r="C149" s="32">
        <v>0</v>
      </c>
      <c r="D149" s="32">
        <v>0</v>
      </c>
      <c r="E149" s="32">
        <v>0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2">
        <v>0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0</v>
      </c>
      <c r="AC149" s="32">
        <v>0</v>
      </c>
      <c r="AD149" s="32">
        <v>0</v>
      </c>
      <c r="AE149" s="32">
        <v>0</v>
      </c>
      <c r="AF149" s="32">
        <v>0</v>
      </c>
      <c r="AG149" s="32">
        <v>0</v>
      </c>
      <c r="AH149" s="32">
        <v>0</v>
      </c>
      <c r="AI149" s="32">
        <v>0</v>
      </c>
      <c r="AJ149" s="32">
        <v>0</v>
      </c>
      <c r="AK149" s="32">
        <v>0</v>
      </c>
      <c r="AL149" s="32">
        <v>0</v>
      </c>
      <c r="AM149" s="32">
        <v>0</v>
      </c>
      <c r="AN149" s="32">
        <v>0</v>
      </c>
      <c r="AO149" s="32">
        <v>0</v>
      </c>
      <c r="AP149" s="32">
        <v>1</v>
      </c>
      <c r="AQ149" s="32">
        <v>1</v>
      </c>
      <c r="AR149" s="32">
        <v>1</v>
      </c>
      <c r="AS149" s="32">
        <v>5</v>
      </c>
      <c r="AT149" s="32">
        <v>5</v>
      </c>
      <c r="AU149" s="32">
        <v>5</v>
      </c>
      <c r="AV149" s="32">
        <v>11</v>
      </c>
      <c r="AW149" s="32">
        <v>15</v>
      </c>
      <c r="AX149" s="32">
        <v>20</v>
      </c>
      <c r="AY149" s="32">
        <v>21</v>
      </c>
      <c r="AZ149" s="32">
        <v>45</v>
      </c>
      <c r="BA149" s="32">
        <v>86</v>
      </c>
      <c r="BB149" s="32">
        <v>103</v>
      </c>
      <c r="BC149" s="32">
        <v>103</v>
      </c>
      <c r="BD149" s="32">
        <v>118</v>
      </c>
      <c r="BE149" s="32">
        <v>171</v>
      </c>
      <c r="BF149" s="32">
        <v>171</v>
      </c>
      <c r="BG149" s="32">
        <v>274</v>
      </c>
      <c r="BH149" s="32">
        <v>344</v>
      </c>
      <c r="BI149" s="32">
        <v>392</v>
      </c>
      <c r="BJ149" s="32">
        <v>511</v>
      </c>
      <c r="BK149" s="32">
        <v>562</v>
      </c>
      <c r="BL149" s="32">
        <v>767</v>
      </c>
      <c r="BM149" s="32">
        <v>900</v>
      </c>
      <c r="BN149" s="32">
        <v>1012</v>
      </c>
      <c r="BO149" s="32">
        <v>1104</v>
      </c>
      <c r="BP149" s="32">
        <v>1203</v>
      </c>
      <c r="BQ149" s="32">
        <v>1299</v>
      </c>
      <c r="BR149" s="32">
        <v>1453</v>
      </c>
      <c r="BS149" s="32">
        <v>1563</v>
      </c>
      <c r="BT149" s="32">
        <v>1720</v>
      </c>
      <c r="BU149" s="32">
        <v>1885</v>
      </c>
      <c r="BV149" s="32">
        <v>2039</v>
      </c>
      <c r="BW149" s="32">
        <v>2179</v>
      </c>
      <c r="BX149" s="32">
        <v>2402</v>
      </c>
      <c r="BY149" s="32">
        <v>2605</v>
      </c>
      <c r="BZ149" s="32">
        <v>2795</v>
      </c>
      <c r="CA149" s="32">
        <v>2932</v>
      </c>
      <c r="CB149" s="32">
        <v>3287</v>
      </c>
      <c r="CC149" s="32">
        <v>3651</v>
      </c>
      <c r="CD149" s="32">
        <v>4033</v>
      </c>
      <c r="CE149" s="32">
        <v>4462</v>
      </c>
      <c r="CF149" s="32">
        <v>4934</v>
      </c>
      <c r="CG149" s="32">
        <v>5369</v>
      </c>
      <c r="CH149" s="32">
        <v>5862</v>
      </c>
      <c r="CI149" s="32">
        <v>6380</v>
      </c>
      <c r="CJ149" s="32">
        <v>7142</v>
      </c>
      <c r="CK149" s="32">
        <v>8274</v>
      </c>
      <c r="CL149" s="32">
        <v>9362</v>
      </c>
      <c r="CM149" s="32">
        <v>10484</v>
      </c>
    </row>
    <row r="150" spans="1:91" x14ac:dyDescent="0.35">
      <c r="A150" s="31" t="s">
        <v>5</v>
      </c>
      <c r="B150" s="32">
        <v>0</v>
      </c>
      <c r="C150" s="32">
        <v>0</v>
      </c>
      <c r="D150" s="32">
        <v>0</v>
      </c>
      <c r="E150" s="32">
        <v>0</v>
      </c>
      <c r="F150" s="32">
        <v>0</v>
      </c>
      <c r="G150" s="32">
        <v>0</v>
      </c>
      <c r="H150" s="32">
        <v>0</v>
      </c>
      <c r="I150" s="32">
        <v>0</v>
      </c>
      <c r="J150" s="32">
        <v>0</v>
      </c>
      <c r="K150" s="32">
        <v>0</v>
      </c>
      <c r="L150" s="32">
        <v>0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  <c r="V150" s="32">
        <v>0</v>
      </c>
      <c r="W150" s="32">
        <v>0</v>
      </c>
      <c r="X150" s="32">
        <v>0</v>
      </c>
      <c r="Y150" s="32">
        <v>0</v>
      </c>
      <c r="Z150" s="32">
        <v>0</v>
      </c>
      <c r="AA150" s="32">
        <v>0</v>
      </c>
      <c r="AB150" s="32">
        <v>0</v>
      </c>
      <c r="AC150" s="32">
        <v>0</v>
      </c>
      <c r="AD150" s="32">
        <v>0</v>
      </c>
      <c r="AE150" s="32">
        <v>0</v>
      </c>
      <c r="AF150" s="32">
        <v>0</v>
      </c>
      <c r="AG150" s="32">
        <v>0</v>
      </c>
      <c r="AH150" s="32">
        <v>0</v>
      </c>
      <c r="AI150" s="32">
        <v>0</v>
      </c>
      <c r="AJ150" s="32">
        <v>0</v>
      </c>
      <c r="AK150" s="32">
        <v>0</v>
      </c>
      <c r="AL150" s="32">
        <v>0</v>
      </c>
      <c r="AM150" s="32">
        <v>0</v>
      </c>
      <c r="AN150" s="32">
        <v>0</v>
      </c>
      <c r="AO150" s="32">
        <v>0</v>
      </c>
      <c r="AP150" s="32">
        <v>1</v>
      </c>
      <c r="AQ150" s="32">
        <v>2</v>
      </c>
      <c r="AR150" s="32">
        <v>4</v>
      </c>
      <c r="AS150" s="32">
        <v>4</v>
      </c>
      <c r="AT150" s="32">
        <v>4</v>
      </c>
      <c r="AU150" s="32">
        <v>4</v>
      </c>
      <c r="AV150" s="32">
        <v>4</v>
      </c>
      <c r="AW150" s="32">
        <v>4</v>
      </c>
      <c r="AX150" s="32">
        <v>4</v>
      </c>
      <c r="AY150" s="32">
        <v>4</v>
      </c>
      <c r="AZ150" s="32">
        <v>4</v>
      </c>
      <c r="BA150" s="32">
        <v>10</v>
      </c>
      <c r="BB150" s="32">
        <v>10</v>
      </c>
      <c r="BC150" s="32">
        <v>24</v>
      </c>
      <c r="BD150" s="32">
        <v>24</v>
      </c>
      <c r="BE150" s="32">
        <v>26</v>
      </c>
      <c r="BF150" s="32">
        <v>31</v>
      </c>
      <c r="BG150" s="32">
        <v>31</v>
      </c>
      <c r="BH150" s="32">
        <v>38</v>
      </c>
      <c r="BI150" s="32">
        <v>47</v>
      </c>
      <c r="BJ150" s="32">
        <v>67</v>
      </c>
      <c r="BK150" s="32">
        <v>79</v>
      </c>
      <c r="BL150" s="32">
        <v>86</v>
      </c>
      <c r="BM150" s="32">
        <v>99</v>
      </c>
      <c r="BN150" s="32">
        <v>105</v>
      </c>
      <c r="BO150" s="32">
        <v>119</v>
      </c>
      <c r="BP150" s="32">
        <v>130</v>
      </c>
      <c r="BQ150" s="32">
        <v>142</v>
      </c>
      <c r="BR150" s="32">
        <v>162</v>
      </c>
      <c r="BS150" s="32">
        <v>175</v>
      </c>
      <c r="BT150" s="32">
        <v>190</v>
      </c>
      <c r="BU150" s="32">
        <v>195</v>
      </c>
      <c r="BV150" s="32">
        <v>207</v>
      </c>
      <c r="BW150" s="32">
        <v>219</v>
      </c>
      <c r="BX150" s="32">
        <v>222</v>
      </c>
      <c r="BY150" s="32">
        <v>226</v>
      </c>
      <c r="BZ150" s="32">
        <v>237</v>
      </c>
      <c r="CA150" s="32">
        <v>244</v>
      </c>
      <c r="CB150" s="32">
        <v>250</v>
      </c>
      <c r="CC150" s="32">
        <v>265</v>
      </c>
      <c r="CD150" s="32">
        <v>278</v>
      </c>
      <c r="CE150" s="32">
        <v>280</v>
      </c>
      <c r="CF150" s="32">
        <v>291</v>
      </c>
      <c r="CG150" s="32">
        <v>299</v>
      </c>
      <c r="CH150" s="32">
        <v>314</v>
      </c>
      <c r="CI150" s="32">
        <v>335</v>
      </c>
      <c r="CJ150" s="32">
        <v>342</v>
      </c>
      <c r="CK150" s="32">
        <v>350</v>
      </c>
      <c r="CL150" s="32">
        <v>367</v>
      </c>
      <c r="CM150" s="32">
        <v>377</v>
      </c>
    </row>
    <row r="151" spans="1:91" x14ac:dyDescent="0.35">
      <c r="A151" s="31" t="s">
        <v>140</v>
      </c>
      <c r="B151" s="32">
        <v>0</v>
      </c>
      <c r="C151" s="32">
        <v>0</v>
      </c>
      <c r="D151" s="32">
        <v>0</v>
      </c>
      <c r="E151" s="32">
        <v>0</v>
      </c>
      <c r="F151" s="32">
        <v>0</v>
      </c>
      <c r="G151" s="32">
        <v>0</v>
      </c>
      <c r="H151" s="32">
        <v>0</v>
      </c>
      <c r="I151" s="32">
        <v>0</v>
      </c>
      <c r="J151" s="32">
        <v>0</v>
      </c>
      <c r="K151" s="32">
        <v>0</v>
      </c>
      <c r="L151" s="32">
        <v>0</v>
      </c>
      <c r="M151" s="32">
        <v>0</v>
      </c>
      <c r="N151" s="32">
        <v>0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  <c r="V151" s="32">
        <v>0</v>
      </c>
      <c r="W151" s="32">
        <v>0</v>
      </c>
      <c r="X151" s="32">
        <v>0</v>
      </c>
      <c r="Y151" s="32">
        <v>0</v>
      </c>
      <c r="Z151" s="32">
        <v>0</v>
      </c>
      <c r="AA151" s="32">
        <v>0</v>
      </c>
      <c r="AB151" s="32">
        <v>0</v>
      </c>
      <c r="AC151" s="32">
        <v>0</v>
      </c>
      <c r="AD151" s="32">
        <v>0</v>
      </c>
      <c r="AE151" s="32">
        <v>0</v>
      </c>
      <c r="AF151" s="32">
        <v>0</v>
      </c>
      <c r="AG151" s="32">
        <v>0</v>
      </c>
      <c r="AH151" s="32">
        <v>0</v>
      </c>
      <c r="AI151" s="32">
        <v>0</v>
      </c>
      <c r="AJ151" s="32">
        <v>0</v>
      </c>
      <c r="AK151" s="32">
        <v>0</v>
      </c>
      <c r="AL151" s="32">
        <v>0</v>
      </c>
      <c r="AM151" s="32">
        <v>0</v>
      </c>
      <c r="AN151" s="32">
        <v>0</v>
      </c>
      <c r="AO151" s="32">
        <v>0</v>
      </c>
      <c r="AP151" s="32">
        <v>0</v>
      </c>
      <c r="AQ151" s="32">
        <v>0</v>
      </c>
      <c r="AR151" s="32">
        <v>0</v>
      </c>
      <c r="AS151" s="32">
        <v>0</v>
      </c>
      <c r="AT151" s="32">
        <v>1</v>
      </c>
      <c r="AU151" s="32">
        <v>1</v>
      </c>
      <c r="AV151" s="32">
        <v>1</v>
      </c>
      <c r="AW151" s="32">
        <v>1</v>
      </c>
      <c r="AX151" s="32">
        <v>5</v>
      </c>
      <c r="AY151" s="32">
        <v>12</v>
      </c>
      <c r="AZ151" s="32">
        <v>19</v>
      </c>
      <c r="BA151" s="32">
        <v>35</v>
      </c>
      <c r="BB151" s="32">
        <v>46</v>
      </c>
      <c r="BC151" s="32">
        <v>48</v>
      </c>
      <c r="BD151" s="32">
        <v>55</v>
      </c>
      <c r="BE151" s="32">
        <v>65</v>
      </c>
      <c r="BF151" s="32">
        <v>83</v>
      </c>
      <c r="BG151" s="32">
        <v>103</v>
      </c>
      <c r="BH151" s="32">
        <v>135</v>
      </c>
      <c r="BI151" s="32">
        <v>171</v>
      </c>
      <c r="BJ151" s="32">
        <v>222</v>
      </c>
      <c r="BK151" s="32">
        <v>249</v>
      </c>
      <c r="BL151" s="32">
        <v>303</v>
      </c>
      <c r="BM151" s="32">
        <v>384</v>
      </c>
      <c r="BN151" s="32">
        <v>384</v>
      </c>
      <c r="BO151" s="32">
        <v>457</v>
      </c>
      <c r="BP151" s="32">
        <v>659</v>
      </c>
      <c r="BQ151" s="32">
        <v>741</v>
      </c>
      <c r="BR151" s="32">
        <v>785</v>
      </c>
      <c r="BS151" s="32">
        <v>900</v>
      </c>
      <c r="BT151" s="32">
        <v>1060</v>
      </c>
      <c r="BU151" s="32">
        <v>1171</v>
      </c>
      <c r="BV151" s="32">
        <v>1476</v>
      </c>
      <c r="BW151" s="32">
        <v>1624</v>
      </c>
      <c r="BX151" s="32">
        <v>1908</v>
      </c>
      <c r="BY151" s="32">
        <v>2200</v>
      </c>
      <c r="BZ151" s="32">
        <v>2447</v>
      </c>
      <c r="CA151" s="32">
        <v>2666</v>
      </c>
      <c r="CB151" s="32">
        <v>2867</v>
      </c>
      <c r="CC151" s="32">
        <v>3105</v>
      </c>
      <c r="CD151" s="32">
        <v>3380</v>
      </c>
      <c r="CE151" s="32">
        <v>3630</v>
      </c>
      <c r="CF151" s="32">
        <v>4054</v>
      </c>
      <c r="CG151" s="32">
        <v>4465</v>
      </c>
      <c r="CH151" s="32">
        <v>4873</v>
      </c>
      <c r="CI151" s="32">
        <v>5318</v>
      </c>
      <c r="CJ151" s="32">
        <v>5690</v>
      </c>
      <c r="CK151" s="32">
        <v>5994</v>
      </c>
      <c r="CL151" s="32">
        <v>6318</v>
      </c>
      <c r="CM151" s="32">
        <v>6630</v>
      </c>
    </row>
    <row r="152" spans="1:91" x14ac:dyDescent="0.35">
      <c r="A152" s="31" t="s">
        <v>14</v>
      </c>
      <c r="B152" s="32">
        <v>0</v>
      </c>
      <c r="C152" s="32">
        <v>0</v>
      </c>
      <c r="D152" s="32">
        <v>0</v>
      </c>
      <c r="E152" s="32">
        <v>0</v>
      </c>
      <c r="F152" s="32">
        <v>0</v>
      </c>
      <c r="G152" s="32">
        <v>0</v>
      </c>
      <c r="H152" s="32">
        <v>0</v>
      </c>
      <c r="I152" s="32">
        <v>0</v>
      </c>
      <c r="J152" s="32">
        <v>0</v>
      </c>
      <c r="K152" s="32">
        <v>0</v>
      </c>
      <c r="L152" s="32">
        <v>0</v>
      </c>
      <c r="M152" s="32">
        <v>0</v>
      </c>
      <c r="N152" s="32">
        <v>0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2">
        <v>0</v>
      </c>
      <c r="W152" s="32">
        <v>0</v>
      </c>
      <c r="X152" s="32">
        <v>0</v>
      </c>
      <c r="Y152" s="32">
        <v>0</v>
      </c>
      <c r="Z152" s="32">
        <v>0</v>
      </c>
      <c r="AA152" s="32">
        <v>0</v>
      </c>
      <c r="AB152" s="32">
        <v>0</v>
      </c>
      <c r="AC152" s="32">
        <v>0</v>
      </c>
      <c r="AD152" s="32">
        <v>0</v>
      </c>
      <c r="AE152" s="32">
        <v>0</v>
      </c>
      <c r="AF152" s="32">
        <v>0</v>
      </c>
      <c r="AG152" s="32">
        <v>0</v>
      </c>
      <c r="AH152" s="32">
        <v>0</v>
      </c>
      <c r="AI152" s="32">
        <v>0</v>
      </c>
      <c r="AJ152" s="32">
        <v>0</v>
      </c>
      <c r="AK152" s="32">
        <v>0</v>
      </c>
      <c r="AL152" s="32">
        <v>0</v>
      </c>
      <c r="AM152" s="32">
        <v>0</v>
      </c>
      <c r="AN152" s="32">
        <v>0</v>
      </c>
      <c r="AO152" s="32">
        <v>0</v>
      </c>
      <c r="AP152" s="32">
        <v>0</v>
      </c>
      <c r="AQ152" s="32">
        <v>0</v>
      </c>
      <c r="AR152" s="32">
        <v>0</v>
      </c>
      <c r="AS152" s="32">
        <v>0</v>
      </c>
      <c r="AT152" s="32">
        <v>0</v>
      </c>
      <c r="AU152" s="32">
        <v>0</v>
      </c>
      <c r="AV152" s="32">
        <v>0</v>
      </c>
      <c r="AW152" s="32">
        <v>0</v>
      </c>
      <c r="AX152" s="32">
        <v>0</v>
      </c>
      <c r="AY152" s="32">
        <v>0</v>
      </c>
      <c r="AZ152" s="32">
        <v>0</v>
      </c>
      <c r="BA152" s="32">
        <v>0</v>
      </c>
      <c r="BB152" s="32">
        <v>2</v>
      </c>
      <c r="BC152" s="32">
        <v>2</v>
      </c>
      <c r="BD152" s="32">
        <v>3</v>
      </c>
      <c r="BE152" s="32">
        <v>4</v>
      </c>
      <c r="BF152" s="32">
        <v>4</v>
      </c>
      <c r="BG152" s="32">
        <v>6</v>
      </c>
      <c r="BH152" s="32">
        <v>7</v>
      </c>
      <c r="BI152" s="32">
        <v>7</v>
      </c>
      <c r="BJ152" s="32">
        <v>7</v>
      </c>
      <c r="BK152" s="32">
        <v>7</v>
      </c>
      <c r="BL152" s="32">
        <v>7</v>
      </c>
      <c r="BM152" s="32">
        <v>7</v>
      </c>
      <c r="BN152" s="32">
        <v>7</v>
      </c>
      <c r="BO152" s="32">
        <v>7</v>
      </c>
      <c r="BP152" s="32">
        <v>8</v>
      </c>
      <c r="BQ152" s="32">
        <v>8</v>
      </c>
      <c r="BR152" s="32">
        <v>8</v>
      </c>
      <c r="BS152" s="32">
        <v>10</v>
      </c>
      <c r="BT152" s="32">
        <v>10</v>
      </c>
      <c r="BU152" s="32">
        <v>10</v>
      </c>
      <c r="BV152" s="32">
        <v>10</v>
      </c>
      <c r="BW152" s="32">
        <v>10</v>
      </c>
      <c r="BX152" s="32">
        <v>10</v>
      </c>
      <c r="BY152" s="32">
        <v>11</v>
      </c>
      <c r="BZ152" s="32">
        <v>11</v>
      </c>
      <c r="CA152" s="32">
        <v>11</v>
      </c>
      <c r="CB152" s="32">
        <v>11</v>
      </c>
      <c r="CC152" s="32">
        <v>11</v>
      </c>
      <c r="CD152" s="32">
        <v>11</v>
      </c>
      <c r="CE152" s="32">
        <v>11</v>
      </c>
      <c r="CF152" s="32">
        <v>11</v>
      </c>
      <c r="CG152" s="32">
        <v>11</v>
      </c>
      <c r="CH152" s="32">
        <v>11</v>
      </c>
      <c r="CI152" s="32">
        <v>11</v>
      </c>
      <c r="CJ152" s="32">
        <v>11</v>
      </c>
      <c r="CK152" s="32">
        <v>11</v>
      </c>
      <c r="CL152" s="32">
        <v>11</v>
      </c>
      <c r="CM152" s="32">
        <v>11</v>
      </c>
    </row>
    <row r="153" spans="1:91" x14ac:dyDescent="0.35">
      <c r="A153" s="31" t="s">
        <v>239</v>
      </c>
      <c r="B153" s="32">
        <v>0</v>
      </c>
      <c r="C153" s="32">
        <v>0</v>
      </c>
      <c r="D153" s="32">
        <v>0</v>
      </c>
      <c r="E153" s="32">
        <v>0</v>
      </c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  <c r="N153" s="32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  <c r="V153" s="32">
        <v>0</v>
      </c>
      <c r="W153" s="32">
        <v>0</v>
      </c>
      <c r="X153" s="32">
        <v>0</v>
      </c>
      <c r="Y153" s="32">
        <v>0</v>
      </c>
      <c r="Z153" s="32">
        <v>0</v>
      </c>
      <c r="AA153" s="32">
        <v>0</v>
      </c>
      <c r="AB153" s="32">
        <v>0</v>
      </c>
      <c r="AC153" s="32">
        <v>0</v>
      </c>
      <c r="AD153" s="32">
        <v>0</v>
      </c>
      <c r="AE153" s="32">
        <v>0</v>
      </c>
      <c r="AF153" s="32">
        <v>0</v>
      </c>
      <c r="AG153" s="32">
        <v>0</v>
      </c>
      <c r="AH153" s="32">
        <v>0</v>
      </c>
      <c r="AI153" s="32">
        <v>0</v>
      </c>
      <c r="AJ153" s="32">
        <v>0</v>
      </c>
      <c r="AK153" s="32">
        <v>0</v>
      </c>
      <c r="AL153" s="32">
        <v>0</v>
      </c>
      <c r="AM153" s="32">
        <v>0</v>
      </c>
      <c r="AN153" s="32">
        <v>0</v>
      </c>
      <c r="AO153" s="32">
        <v>0</v>
      </c>
      <c r="AP153" s="32">
        <v>0</v>
      </c>
      <c r="AQ153" s="32">
        <v>0</v>
      </c>
      <c r="AR153" s="32">
        <v>0</v>
      </c>
      <c r="AS153" s="32">
        <v>0</v>
      </c>
      <c r="AT153" s="32">
        <v>0</v>
      </c>
      <c r="AU153" s="32">
        <v>0</v>
      </c>
      <c r="AV153" s="32">
        <v>0</v>
      </c>
      <c r="AW153" s="32">
        <v>0</v>
      </c>
      <c r="AX153" s="32">
        <v>0</v>
      </c>
      <c r="AY153" s="32">
        <v>0</v>
      </c>
      <c r="AZ153" s="32">
        <v>0</v>
      </c>
      <c r="BA153" s="32">
        <v>0</v>
      </c>
      <c r="BB153" s="32">
        <v>0</v>
      </c>
      <c r="BC153" s="32">
        <v>0</v>
      </c>
      <c r="BD153" s="32">
        <v>0</v>
      </c>
      <c r="BE153" s="32">
        <v>0</v>
      </c>
      <c r="BF153" s="32">
        <v>0</v>
      </c>
      <c r="BG153" s="32">
        <v>0</v>
      </c>
      <c r="BH153" s="32">
        <v>0</v>
      </c>
      <c r="BI153" s="32">
        <v>0</v>
      </c>
      <c r="BJ153" s="32">
        <v>0</v>
      </c>
      <c r="BK153" s="32">
        <v>0</v>
      </c>
      <c r="BL153" s="32">
        <v>0</v>
      </c>
      <c r="BM153" s="32">
        <v>0</v>
      </c>
      <c r="BN153" s="32">
        <v>0</v>
      </c>
      <c r="BO153" s="32">
        <v>0</v>
      </c>
      <c r="BP153" s="32">
        <v>0</v>
      </c>
      <c r="BQ153" s="32">
        <v>0</v>
      </c>
      <c r="BR153" s="32">
        <v>0</v>
      </c>
      <c r="BS153" s="32">
        <v>1</v>
      </c>
      <c r="BT153" s="32">
        <v>2</v>
      </c>
      <c r="BU153" s="32">
        <v>2</v>
      </c>
      <c r="BV153" s="32">
        <v>2</v>
      </c>
      <c r="BW153" s="32">
        <v>4</v>
      </c>
      <c r="BX153" s="32">
        <v>6</v>
      </c>
      <c r="BY153" s="32">
        <v>6</v>
      </c>
      <c r="BZ153" s="32">
        <v>6</v>
      </c>
      <c r="CA153" s="32">
        <v>7</v>
      </c>
      <c r="CB153" s="32">
        <v>7</v>
      </c>
      <c r="CC153" s="32">
        <v>8</v>
      </c>
      <c r="CD153" s="32">
        <v>8</v>
      </c>
      <c r="CE153" s="32">
        <v>10</v>
      </c>
      <c r="CF153" s="32">
        <v>10</v>
      </c>
      <c r="CG153" s="32">
        <v>11</v>
      </c>
      <c r="CH153" s="32">
        <v>13</v>
      </c>
      <c r="CI153" s="32">
        <v>15</v>
      </c>
      <c r="CJ153" s="32">
        <v>26</v>
      </c>
      <c r="CK153" s="32">
        <v>30</v>
      </c>
      <c r="CL153" s="32">
        <v>35</v>
      </c>
      <c r="CM153" s="32">
        <v>43</v>
      </c>
    </row>
    <row r="154" spans="1:91" x14ac:dyDescent="0.35">
      <c r="A154" s="31" t="s">
        <v>49</v>
      </c>
      <c r="B154" s="32">
        <v>0</v>
      </c>
      <c r="C154" s="32">
        <v>1</v>
      </c>
      <c r="D154" s="32">
        <v>3</v>
      </c>
      <c r="E154" s="32">
        <v>3</v>
      </c>
      <c r="F154" s="32">
        <v>4</v>
      </c>
      <c r="G154" s="32">
        <v>5</v>
      </c>
      <c r="H154" s="32">
        <v>7</v>
      </c>
      <c r="I154" s="32">
        <v>7</v>
      </c>
      <c r="J154" s="32">
        <v>10</v>
      </c>
      <c r="K154" s="32">
        <v>13</v>
      </c>
      <c r="L154" s="32">
        <v>16</v>
      </c>
      <c r="M154" s="32">
        <v>18</v>
      </c>
      <c r="N154" s="32">
        <v>18</v>
      </c>
      <c r="O154" s="32">
        <v>24</v>
      </c>
      <c r="P154" s="32">
        <v>28</v>
      </c>
      <c r="Q154" s="32">
        <v>28</v>
      </c>
      <c r="R154" s="32">
        <v>30</v>
      </c>
      <c r="S154" s="32">
        <v>33</v>
      </c>
      <c r="T154" s="32">
        <v>40</v>
      </c>
      <c r="U154" s="32">
        <v>45</v>
      </c>
      <c r="V154" s="32">
        <v>47</v>
      </c>
      <c r="W154" s="32">
        <v>50</v>
      </c>
      <c r="X154" s="32">
        <v>58</v>
      </c>
      <c r="Y154" s="32">
        <v>67</v>
      </c>
      <c r="Z154" s="32">
        <v>72</v>
      </c>
      <c r="AA154" s="32">
        <v>75</v>
      </c>
      <c r="AB154" s="32">
        <v>77</v>
      </c>
      <c r="AC154" s="32">
        <v>81</v>
      </c>
      <c r="AD154" s="32">
        <v>84</v>
      </c>
      <c r="AE154" s="32">
        <v>84</v>
      </c>
      <c r="AF154" s="32">
        <v>85</v>
      </c>
      <c r="AG154" s="32">
        <v>85</v>
      </c>
      <c r="AH154" s="32">
        <v>89</v>
      </c>
      <c r="AI154" s="32">
        <v>89</v>
      </c>
      <c r="AJ154" s="32">
        <v>91</v>
      </c>
      <c r="AK154" s="32">
        <v>93</v>
      </c>
      <c r="AL154" s="32">
        <v>93</v>
      </c>
      <c r="AM154" s="32">
        <v>93</v>
      </c>
      <c r="AN154" s="32">
        <v>102</v>
      </c>
      <c r="AO154" s="32">
        <v>106</v>
      </c>
      <c r="AP154" s="32">
        <v>108</v>
      </c>
      <c r="AQ154" s="32">
        <v>110</v>
      </c>
      <c r="AR154" s="32">
        <v>110</v>
      </c>
      <c r="AS154" s="32">
        <v>117</v>
      </c>
      <c r="AT154" s="32">
        <v>130</v>
      </c>
      <c r="AU154" s="32">
        <v>138</v>
      </c>
      <c r="AV154" s="32">
        <v>150</v>
      </c>
      <c r="AW154" s="32">
        <v>150</v>
      </c>
      <c r="AX154" s="32">
        <v>160</v>
      </c>
      <c r="AY154" s="32">
        <v>178</v>
      </c>
      <c r="AZ154" s="32">
        <v>178</v>
      </c>
      <c r="BA154" s="32">
        <v>200</v>
      </c>
      <c r="BB154" s="32">
        <v>212</v>
      </c>
      <c r="BC154" s="32">
        <v>226</v>
      </c>
      <c r="BD154" s="32">
        <v>243</v>
      </c>
      <c r="BE154" s="32">
        <v>266</v>
      </c>
      <c r="BF154" s="32">
        <v>313</v>
      </c>
      <c r="BG154" s="32">
        <v>345</v>
      </c>
      <c r="BH154" s="32">
        <v>385</v>
      </c>
      <c r="BI154" s="32">
        <v>432</v>
      </c>
      <c r="BJ154" s="32">
        <v>455</v>
      </c>
      <c r="BK154" s="32">
        <v>509</v>
      </c>
      <c r="BL154" s="32">
        <v>558</v>
      </c>
      <c r="BM154" s="32">
        <v>631</v>
      </c>
      <c r="BN154" s="32">
        <v>683</v>
      </c>
      <c r="BO154" s="32">
        <v>732</v>
      </c>
      <c r="BP154" s="32">
        <v>802</v>
      </c>
      <c r="BQ154" s="32">
        <v>844</v>
      </c>
      <c r="BR154" s="32">
        <v>879</v>
      </c>
      <c r="BS154" s="32">
        <v>926</v>
      </c>
      <c r="BT154" s="32">
        <v>1000</v>
      </c>
      <c r="BU154" s="32">
        <v>1049</v>
      </c>
      <c r="BV154" s="32">
        <v>1114</v>
      </c>
      <c r="BW154" s="32">
        <v>1189</v>
      </c>
      <c r="BX154" s="32">
        <v>1309</v>
      </c>
      <c r="BY154" s="32">
        <v>1375</v>
      </c>
      <c r="BZ154" s="32">
        <v>1481</v>
      </c>
      <c r="CA154" s="32">
        <v>1623</v>
      </c>
      <c r="CB154" s="32">
        <v>1910</v>
      </c>
      <c r="CC154" s="32">
        <v>2108</v>
      </c>
      <c r="CD154" s="32">
        <v>2299</v>
      </c>
      <c r="CE154" s="32">
        <v>2532</v>
      </c>
      <c r="CF154" s="32">
        <v>2918</v>
      </c>
      <c r="CG154" s="32">
        <v>3252</v>
      </c>
      <c r="CH154" s="32">
        <v>3699</v>
      </c>
      <c r="CI154" s="32">
        <v>4427</v>
      </c>
      <c r="CJ154" s="32">
        <v>5050</v>
      </c>
      <c r="CK154" s="32">
        <v>5992</v>
      </c>
      <c r="CL154" s="32">
        <v>6588</v>
      </c>
      <c r="CM154" s="32">
        <v>8014</v>
      </c>
    </row>
    <row r="155" spans="1:91" x14ac:dyDescent="0.35">
      <c r="A155" s="31" t="s">
        <v>138</v>
      </c>
      <c r="B155" s="32">
        <v>0</v>
      </c>
      <c r="C155" s="32">
        <v>0</v>
      </c>
      <c r="D155" s="32">
        <v>0</v>
      </c>
      <c r="E155" s="32">
        <v>0</v>
      </c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0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V155" s="32">
        <v>0</v>
      </c>
      <c r="W155" s="32">
        <v>0</v>
      </c>
      <c r="X155" s="32">
        <v>0</v>
      </c>
      <c r="Y155" s="32">
        <v>0</v>
      </c>
      <c r="Z155" s="32">
        <v>0</v>
      </c>
      <c r="AA155" s="32">
        <v>0</v>
      </c>
      <c r="AB155" s="32">
        <v>0</v>
      </c>
      <c r="AC155" s="32">
        <v>0</v>
      </c>
      <c r="AD155" s="32">
        <v>0</v>
      </c>
      <c r="AE155" s="32">
        <v>0</v>
      </c>
      <c r="AF155" s="32">
        <v>0</v>
      </c>
      <c r="AG155" s="32">
        <v>0</v>
      </c>
      <c r="AH155" s="32">
        <v>0</v>
      </c>
      <c r="AI155" s="32">
        <v>0</v>
      </c>
      <c r="AJ155" s="32">
        <v>0</v>
      </c>
      <c r="AK155" s="32">
        <v>0</v>
      </c>
      <c r="AL155" s="32">
        <v>0</v>
      </c>
      <c r="AM155" s="32">
        <v>0</v>
      </c>
      <c r="AN155" s="32">
        <v>0</v>
      </c>
      <c r="AO155" s="32">
        <v>0</v>
      </c>
      <c r="AP155" s="32">
        <v>0</v>
      </c>
      <c r="AQ155" s="32">
        <v>0</v>
      </c>
      <c r="AR155" s="32">
        <v>0</v>
      </c>
      <c r="AS155" s="32">
        <v>0</v>
      </c>
      <c r="AT155" s="32">
        <v>1</v>
      </c>
      <c r="AU155" s="32">
        <v>1</v>
      </c>
      <c r="AV155" s="32">
        <v>3</v>
      </c>
      <c r="AW155" s="32">
        <v>3</v>
      </c>
      <c r="AX155" s="32">
        <v>7</v>
      </c>
      <c r="AY155" s="32">
        <v>10</v>
      </c>
      <c r="AZ155" s="32">
        <v>16</v>
      </c>
      <c r="BA155" s="32">
        <v>32</v>
      </c>
      <c r="BB155" s="32">
        <v>44</v>
      </c>
      <c r="BC155" s="32">
        <v>54</v>
      </c>
      <c r="BD155" s="32">
        <v>63</v>
      </c>
      <c r="BE155" s="32">
        <v>72</v>
      </c>
      <c r="BF155" s="32">
        <v>105</v>
      </c>
      <c r="BG155" s="32">
        <v>123</v>
      </c>
      <c r="BH155" s="32">
        <v>137</v>
      </c>
      <c r="BI155" s="32">
        <v>178</v>
      </c>
      <c r="BJ155" s="32">
        <v>185</v>
      </c>
      <c r="BK155" s="32">
        <v>186</v>
      </c>
      <c r="BL155" s="32">
        <v>204</v>
      </c>
      <c r="BM155" s="32">
        <v>216</v>
      </c>
      <c r="BN155" s="32">
        <v>226</v>
      </c>
      <c r="BO155" s="32">
        <v>269</v>
      </c>
      <c r="BP155" s="32">
        <v>292</v>
      </c>
      <c r="BQ155" s="32">
        <v>314</v>
      </c>
      <c r="BR155" s="32">
        <v>336</v>
      </c>
      <c r="BS155" s="32">
        <v>363</v>
      </c>
      <c r="BT155" s="32">
        <v>400</v>
      </c>
      <c r="BU155" s="32">
        <v>426</v>
      </c>
      <c r="BV155" s="32">
        <v>450</v>
      </c>
      <c r="BW155" s="32">
        <v>471</v>
      </c>
      <c r="BX155" s="32">
        <v>485</v>
      </c>
      <c r="BY155" s="32">
        <v>534</v>
      </c>
      <c r="BZ155" s="32">
        <v>581</v>
      </c>
      <c r="CA155" s="32">
        <v>682</v>
      </c>
      <c r="CB155" s="32">
        <v>701</v>
      </c>
      <c r="CC155" s="32">
        <v>715</v>
      </c>
      <c r="CD155" s="32">
        <v>728</v>
      </c>
      <c r="CE155" s="32">
        <v>742</v>
      </c>
      <c r="CF155" s="32">
        <v>769</v>
      </c>
      <c r="CG155" s="32">
        <v>835</v>
      </c>
      <c r="CH155" s="32">
        <v>863</v>
      </c>
      <c r="CI155" s="32">
        <v>977</v>
      </c>
      <c r="CJ155" s="32">
        <v>1049</v>
      </c>
      <c r="CK155" s="32">
        <v>1089</v>
      </c>
      <c r="CL155" s="32">
        <v>1161</v>
      </c>
      <c r="CM155" s="32">
        <v>1173</v>
      </c>
    </row>
    <row r="156" spans="1:91" x14ac:dyDescent="0.35">
      <c r="A156" s="31" t="s">
        <v>130</v>
      </c>
      <c r="B156" s="32">
        <v>0</v>
      </c>
      <c r="C156" s="32">
        <v>0</v>
      </c>
      <c r="D156" s="32">
        <v>0</v>
      </c>
      <c r="E156" s="32">
        <v>0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0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  <c r="V156" s="32">
        <v>0</v>
      </c>
      <c r="W156" s="32">
        <v>0</v>
      </c>
      <c r="X156" s="32">
        <v>0</v>
      </c>
      <c r="Y156" s="32">
        <v>0</v>
      </c>
      <c r="Z156" s="32">
        <v>0</v>
      </c>
      <c r="AA156" s="32">
        <v>0</v>
      </c>
      <c r="AB156" s="32">
        <v>0</v>
      </c>
      <c r="AC156" s="32">
        <v>0</v>
      </c>
      <c r="AD156" s="32">
        <v>0</v>
      </c>
      <c r="AE156" s="32">
        <v>0</v>
      </c>
      <c r="AF156" s="32">
        <v>0</v>
      </c>
      <c r="AG156" s="32">
        <v>0</v>
      </c>
      <c r="AH156" s="32">
        <v>0</v>
      </c>
      <c r="AI156" s="32">
        <v>0</v>
      </c>
      <c r="AJ156" s="32">
        <v>0</v>
      </c>
      <c r="AK156" s="32">
        <v>0</v>
      </c>
      <c r="AL156" s="32">
        <v>0</v>
      </c>
      <c r="AM156" s="32">
        <v>0</v>
      </c>
      <c r="AN156" s="32">
        <v>0</v>
      </c>
      <c r="AO156" s="32">
        <v>0</v>
      </c>
      <c r="AP156" s="32">
        <v>0</v>
      </c>
      <c r="AQ156" s="32">
        <v>0</v>
      </c>
      <c r="AR156" s="32">
        <v>0</v>
      </c>
      <c r="AS156" s="32">
        <v>2</v>
      </c>
      <c r="AT156" s="32">
        <v>7</v>
      </c>
      <c r="AU156" s="32">
        <v>7</v>
      </c>
      <c r="AV156" s="32">
        <v>16</v>
      </c>
      <c r="AW156" s="32">
        <v>16</v>
      </c>
      <c r="AX156" s="32">
        <v>31</v>
      </c>
      <c r="AY156" s="32">
        <v>57</v>
      </c>
      <c r="AZ156" s="32">
        <v>89</v>
      </c>
      <c r="BA156" s="32">
        <v>141</v>
      </c>
      <c r="BB156" s="32">
        <v>181</v>
      </c>
      <c r="BC156" s="32">
        <v>219</v>
      </c>
      <c r="BD156" s="32">
        <v>253</v>
      </c>
      <c r="BE156" s="32">
        <v>275</v>
      </c>
      <c r="BF156" s="32">
        <v>275</v>
      </c>
      <c r="BG156" s="32">
        <v>286</v>
      </c>
      <c r="BH156" s="32">
        <v>341</v>
      </c>
      <c r="BI156" s="32">
        <v>383</v>
      </c>
      <c r="BJ156" s="32">
        <v>414</v>
      </c>
      <c r="BK156" s="32">
        <v>442</v>
      </c>
      <c r="BL156" s="32">
        <v>480</v>
      </c>
      <c r="BM156" s="32">
        <v>528</v>
      </c>
      <c r="BN156" s="32">
        <v>562</v>
      </c>
      <c r="BO156" s="32">
        <v>632</v>
      </c>
      <c r="BP156" s="32">
        <v>684</v>
      </c>
      <c r="BQ156" s="32">
        <v>730</v>
      </c>
      <c r="BR156" s="32">
        <v>756</v>
      </c>
      <c r="BS156" s="32">
        <v>802</v>
      </c>
      <c r="BT156" s="32">
        <v>841</v>
      </c>
      <c r="BU156" s="32">
        <v>897</v>
      </c>
      <c r="BV156" s="32">
        <v>934</v>
      </c>
      <c r="BW156" s="32">
        <v>977</v>
      </c>
      <c r="BX156" s="32">
        <v>997</v>
      </c>
      <c r="BY156" s="32">
        <v>1021</v>
      </c>
      <c r="BZ156" s="32">
        <v>1059</v>
      </c>
      <c r="CA156" s="32">
        <v>1091</v>
      </c>
      <c r="CB156" s="32">
        <v>1124</v>
      </c>
      <c r="CC156" s="32">
        <v>1160</v>
      </c>
      <c r="CD156" s="32">
        <v>1188</v>
      </c>
      <c r="CE156" s="32">
        <v>1205</v>
      </c>
      <c r="CF156" s="32">
        <v>1212</v>
      </c>
      <c r="CG156" s="32">
        <v>1220</v>
      </c>
      <c r="CH156" s="32">
        <v>1248</v>
      </c>
      <c r="CI156" s="32">
        <v>1268</v>
      </c>
      <c r="CJ156" s="32">
        <v>1304</v>
      </c>
      <c r="CK156" s="32">
        <v>1317</v>
      </c>
      <c r="CL156" s="32">
        <v>1330</v>
      </c>
      <c r="CM156" s="32">
        <v>1335</v>
      </c>
    </row>
    <row r="157" spans="1:91" x14ac:dyDescent="0.35">
      <c r="A157" s="31" t="s">
        <v>30</v>
      </c>
      <c r="B157" s="32">
        <v>0</v>
      </c>
      <c r="C157" s="32">
        <v>0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  <c r="N157" s="32">
        <v>0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  <c r="V157" s="32">
        <v>0</v>
      </c>
      <c r="W157" s="32">
        <v>0</v>
      </c>
      <c r="X157" s="32">
        <v>0</v>
      </c>
      <c r="Y157" s="32">
        <v>0</v>
      </c>
      <c r="Z157" s="32">
        <v>0</v>
      </c>
      <c r="AA157" s="32">
        <v>0</v>
      </c>
      <c r="AB157" s="32">
        <v>0</v>
      </c>
      <c r="AC157" s="32">
        <v>0</v>
      </c>
      <c r="AD157" s="32">
        <v>0</v>
      </c>
      <c r="AE157" s="32">
        <v>0</v>
      </c>
      <c r="AF157" s="32">
        <v>0</v>
      </c>
      <c r="AG157" s="32">
        <v>0</v>
      </c>
      <c r="AH157" s="32">
        <v>0</v>
      </c>
      <c r="AI157" s="32">
        <v>0</v>
      </c>
      <c r="AJ157" s="32">
        <v>0</v>
      </c>
      <c r="AK157" s="32">
        <v>0</v>
      </c>
      <c r="AL157" s="32">
        <v>0</v>
      </c>
      <c r="AM157" s="32">
        <v>0</v>
      </c>
      <c r="AN157" s="32">
        <v>0</v>
      </c>
      <c r="AO157" s="32">
        <v>0</v>
      </c>
      <c r="AP157" s="32">
        <v>0</v>
      </c>
      <c r="AQ157" s="32">
        <v>0</v>
      </c>
      <c r="AR157" s="32">
        <v>0</v>
      </c>
      <c r="AS157" s="32">
        <v>0</v>
      </c>
      <c r="AT157" s="32">
        <v>0</v>
      </c>
      <c r="AU157" s="32">
        <v>0</v>
      </c>
      <c r="AV157" s="32">
        <v>0</v>
      </c>
      <c r="AW157" s="32">
        <v>0</v>
      </c>
      <c r="AX157" s="32">
        <v>0</v>
      </c>
      <c r="AY157" s="32">
        <v>0</v>
      </c>
      <c r="AZ157" s="32">
        <v>0</v>
      </c>
      <c r="BA157" s="32">
        <v>0</v>
      </c>
      <c r="BB157" s="32">
        <v>0</v>
      </c>
      <c r="BC157" s="32">
        <v>0</v>
      </c>
      <c r="BD157" s="32">
        <v>1</v>
      </c>
      <c r="BE157" s="32">
        <v>1</v>
      </c>
      <c r="BF157" s="32">
        <v>1</v>
      </c>
      <c r="BG157" s="32">
        <v>1</v>
      </c>
      <c r="BH157" s="32">
        <v>1</v>
      </c>
      <c r="BI157" s="32">
        <v>1</v>
      </c>
      <c r="BJ157" s="32">
        <v>1</v>
      </c>
      <c r="BK157" s="32">
        <v>1</v>
      </c>
      <c r="BL157" s="32">
        <v>1</v>
      </c>
      <c r="BM157" s="32">
        <v>1</v>
      </c>
      <c r="BN157" s="32">
        <v>2</v>
      </c>
      <c r="BO157" s="32">
        <v>3</v>
      </c>
      <c r="BP157" s="32">
        <v>3</v>
      </c>
      <c r="BQ157" s="32">
        <v>3</v>
      </c>
      <c r="BR157" s="32">
        <v>3</v>
      </c>
      <c r="BS157" s="32">
        <v>5</v>
      </c>
      <c r="BT157" s="32">
        <v>5</v>
      </c>
      <c r="BU157" s="32">
        <v>5</v>
      </c>
      <c r="BV157" s="32">
        <v>7</v>
      </c>
      <c r="BW157" s="32">
        <v>7</v>
      </c>
      <c r="BX157" s="32">
        <v>7</v>
      </c>
      <c r="BY157" s="32">
        <v>7</v>
      </c>
      <c r="BZ157" s="32">
        <v>8</v>
      </c>
      <c r="CA157" s="32">
        <v>12</v>
      </c>
      <c r="CB157" s="32">
        <v>12</v>
      </c>
      <c r="CC157" s="32">
        <v>21</v>
      </c>
      <c r="CD157" s="32">
        <v>21</v>
      </c>
      <c r="CE157" s="32">
        <v>25</v>
      </c>
      <c r="CF157" s="32">
        <v>60</v>
      </c>
      <c r="CG157" s="32">
        <v>60</v>
      </c>
      <c r="CH157" s="32">
        <v>80</v>
      </c>
      <c r="CI157" s="32">
        <v>80</v>
      </c>
      <c r="CJ157" s="32">
        <v>116</v>
      </c>
      <c r="CK157" s="32">
        <v>135</v>
      </c>
      <c r="CL157" s="32">
        <v>164</v>
      </c>
      <c r="CM157" s="32">
        <v>237</v>
      </c>
    </row>
    <row r="158" spans="1:91" x14ac:dyDescent="0.35">
      <c r="A158" s="31" t="s">
        <v>4</v>
      </c>
      <c r="B158" s="32">
        <v>0</v>
      </c>
      <c r="C158" s="32">
        <v>0</v>
      </c>
      <c r="D158" s="32">
        <v>0</v>
      </c>
      <c r="E158" s="32">
        <v>0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  <c r="N158" s="32">
        <v>0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  <c r="V158" s="32">
        <v>0</v>
      </c>
      <c r="W158" s="32">
        <v>0</v>
      </c>
      <c r="X158" s="32">
        <v>0</v>
      </c>
      <c r="Y158" s="32">
        <v>0</v>
      </c>
      <c r="Z158" s="32">
        <v>0</v>
      </c>
      <c r="AA158" s="32">
        <v>0</v>
      </c>
      <c r="AB158" s="32">
        <v>0</v>
      </c>
      <c r="AC158" s="32">
        <v>0</v>
      </c>
      <c r="AD158" s="32">
        <v>0</v>
      </c>
      <c r="AE158" s="32">
        <v>0</v>
      </c>
      <c r="AF158" s="32">
        <v>0</v>
      </c>
      <c r="AG158" s="32">
        <v>0</v>
      </c>
      <c r="AH158" s="32">
        <v>0</v>
      </c>
      <c r="AI158" s="32">
        <v>0</v>
      </c>
      <c r="AJ158" s="32">
        <v>0</v>
      </c>
      <c r="AK158" s="32">
        <v>0</v>
      </c>
      <c r="AL158" s="32">
        <v>0</v>
      </c>
      <c r="AM158" s="32">
        <v>0</v>
      </c>
      <c r="AN158" s="32">
        <v>0</v>
      </c>
      <c r="AO158" s="32">
        <v>0</v>
      </c>
      <c r="AP158" s="32">
        <v>0</v>
      </c>
      <c r="AQ158" s="32">
        <v>0</v>
      </c>
      <c r="AR158" s="32">
        <v>0</v>
      </c>
      <c r="AS158" s="32">
        <v>1</v>
      </c>
      <c r="AT158" s="32">
        <v>1</v>
      </c>
      <c r="AU158" s="32">
        <v>1</v>
      </c>
      <c r="AV158" s="32">
        <v>3</v>
      </c>
      <c r="AW158" s="32">
        <v>3</v>
      </c>
      <c r="AX158" s="32">
        <v>7</v>
      </c>
      <c r="AY158" s="32">
        <v>13</v>
      </c>
      <c r="AZ158" s="32">
        <v>17</v>
      </c>
      <c r="BA158" s="32">
        <v>24</v>
      </c>
      <c r="BB158" s="32">
        <v>38</v>
      </c>
      <c r="BC158" s="32">
        <v>51</v>
      </c>
      <c r="BD158" s="32">
        <v>62</v>
      </c>
      <c r="BE158" s="32">
        <v>62</v>
      </c>
      <c r="BF158" s="32">
        <v>116</v>
      </c>
      <c r="BG158" s="32">
        <v>150</v>
      </c>
      <c r="BH158" s="32">
        <v>202</v>
      </c>
      <c r="BI158" s="32">
        <v>240</v>
      </c>
      <c r="BJ158" s="32">
        <v>274</v>
      </c>
      <c r="BK158" s="32">
        <v>402</v>
      </c>
      <c r="BL158" s="32">
        <v>554</v>
      </c>
      <c r="BM158" s="32">
        <v>709</v>
      </c>
      <c r="BN158" s="32">
        <v>927</v>
      </c>
      <c r="BO158" s="32">
        <v>1170</v>
      </c>
      <c r="BP158" s="32">
        <v>1187</v>
      </c>
      <c r="BQ158" s="32">
        <v>1280</v>
      </c>
      <c r="BR158" s="32">
        <v>1326</v>
      </c>
      <c r="BS158" s="32">
        <v>1353</v>
      </c>
      <c r="BT158" s="32">
        <v>1380</v>
      </c>
      <c r="BU158" s="32">
        <v>1462</v>
      </c>
      <c r="BV158" s="32">
        <v>1505</v>
      </c>
      <c r="BW158" s="32">
        <v>1585</v>
      </c>
      <c r="BX158" s="32">
        <v>1655</v>
      </c>
      <c r="BY158" s="32">
        <v>1686</v>
      </c>
      <c r="BZ158" s="32">
        <v>1749</v>
      </c>
      <c r="CA158" s="32">
        <v>1845</v>
      </c>
      <c r="CB158" s="32">
        <v>1934</v>
      </c>
      <c r="CC158" s="32">
        <v>2003</v>
      </c>
      <c r="CD158" s="32">
        <v>2028</v>
      </c>
      <c r="CE158" s="32">
        <v>2173</v>
      </c>
      <c r="CF158" s="32">
        <v>2272</v>
      </c>
      <c r="CG158" s="32">
        <v>2415</v>
      </c>
      <c r="CH158" s="32">
        <v>2506</v>
      </c>
      <c r="CI158" s="32">
        <v>2605</v>
      </c>
      <c r="CJ158" s="32">
        <v>2783</v>
      </c>
      <c r="CK158" s="32">
        <v>3034</v>
      </c>
      <c r="CL158" s="32">
        <v>3158</v>
      </c>
      <c r="CM158" s="32">
        <v>3300</v>
      </c>
    </row>
    <row r="159" spans="1:91" x14ac:dyDescent="0.35">
      <c r="A159" s="31" t="s">
        <v>241</v>
      </c>
      <c r="B159" s="32">
        <v>0</v>
      </c>
      <c r="C159" s="32">
        <v>0</v>
      </c>
      <c r="D159" s="32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  <c r="N159" s="32">
        <v>0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  <c r="V159" s="32">
        <v>0</v>
      </c>
      <c r="W159" s="32">
        <v>0</v>
      </c>
      <c r="X159" s="32">
        <v>0</v>
      </c>
      <c r="Y159" s="32">
        <v>0</v>
      </c>
      <c r="Z159" s="32">
        <v>0</v>
      </c>
      <c r="AA159" s="32">
        <v>0</v>
      </c>
      <c r="AB159" s="32">
        <v>0</v>
      </c>
      <c r="AC159" s="32">
        <v>0</v>
      </c>
      <c r="AD159" s="32">
        <v>0</v>
      </c>
      <c r="AE159" s="32">
        <v>0</v>
      </c>
      <c r="AF159" s="32">
        <v>0</v>
      </c>
      <c r="AG159" s="32">
        <v>0</v>
      </c>
      <c r="AH159" s="32">
        <v>0</v>
      </c>
      <c r="AI159" s="32">
        <v>0</v>
      </c>
      <c r="AJ159" s="32">
        <v>0</v>
      </c>
      <c r="AK159" s="32">
        <v>0</v>
      </c>
      <c r="AL159" s="32">
        <v>0</v>
      </c>
      <c r="AM159" s="32">
        <v>0</v>
      </c>
      <c r="AN159" s="32">
        <v>0</v>
      </c>
      <c r="AO159" s="32">
        <v>0</v>
      </c>
      <c r="AP159" s="32">
        <v>0</v>
      </c>
      <c r="AQ159" s="32">
        <v>0</v>
      </c>
      <c r="AR159" s="32">
        <v>0</v>
      </c>
      <c r="AS159" s="32">
        <v>0</v>
      </c>
      <c r="AT159" s="32">
        <v>0</v>
      </c>
      <c r="AU159" s="32">
        <v>0</v>
      </c>
      <c r="AV159" s="32">
        <v>0</v>
      </c>
      <c r="AW159" s="32">
        <v>0</v>
      </c>
      <c r="AX159" s="32">
        <v>0</v>
      </c>
      <c r="AY159" s="32">
        <v>0</v>
      </c>
      <c r="AZ159" s="32">
        <v>0</v>
      </c>
      <c r="BA159" s="32">
        <v>0</v>
      </c>
      <c r="BB159" s="32">
        <v>0</v>
      </c>
      <c r="BC159" s="32">
        <v>0</v>
      </c>
      <c r="BD159" s="32">
        <v>0</v>
      </c>
      <c r="BE159" s="32">
        <v>0</v>
      </c>
      <c r="BF159" s="32">
        <v>0</v>
      </c>
      <c r="BG159" s="32">
        <v>0</v>
      </c>
      <c r="BH159" s="32">
        <v>0</v>
      </c>
      <c r="BI159" s="32">
        <v>0</v>
      </c>
      <c r="BJ159" s="32">
        <v>0</v>
      </c>
      <c r="BK159" s="32">
        <v>0</v>
      </c>
      <c r="BL159" s="32">
        <v>0</v>
      </c>
      <c r="BM159" s="32">
        <v>0</v>
      </c>
      <c r="BN159" s="32">
        <v>0</v>
      </c>
      <c r="BO159" s="32">
        <v>0</v>
      </c>
      <c r="BP159" s="32">
        <v>0</v>
      </c>
      <c r="BQ159" s="32">
        <v>0</v>
      </c>
      <c r="BR159" s="32">
        <v>0</v>
      </c>
      <c r="BS159" s="32">
        <v>0</v>
      </c>
      <c r="BT159" s="32">
        <v>0</v>
      </c>
      <c r="BU159" s="32">
        <v>0</v>
      </c>
      <c r="BV159" s="32">
        <v>0</v>
      </c>
      <c r="BW159" s="32">
        <v>0</v>
      </c>
      <c r="BX159" s="32">
        <v>1</v>
      </c>
      <c r="BY159" s="32">
        <v>1</v>
      </c>
      <c r="BZ159" s="32">
        <v>2</v>
      </c>
      <c r="CA159" s="32">
        <v>2</v>
      </c>
      <c r="CB159" s="32">
        <v>3</v>
      </c>
      <c r="CC159" s="32">
        <v>4</v>
      </c>
      <c r="CD159" s="32">
        <v>4</v>
      </c>
      <c r="CE159" s="32">
        <v>4</v>
      </c>
      <c r="CF159" s="32">
        <v>4</v>
      </c>
      <c r="CG159" s="32">
        <v>4</v>
      </c>
      <c r="CH159" s="32">
        <v>4</v>
      </c>
      <c r="CI159" s="32">
        <v>4</v>
      </c>
      <c r="CJ159" s="32">
        <v>4</v>
      </c>
      <c r="CK159" s="32">
        <v>4</v>
      </c>
      <c r="CL159" s="32">
        <v>4</v>
      </c>
      <c r="CM159" s="32">
        <v>4</v>
      </c>
    </row>
    <row r="160" spans="1:91" x14ac:dyDescent="0.35">
      <c r="A160" s="31" t="s">
        <v>116</v>
      </c>
      <c r="B160" s="32">
        <v>0</v>
      </c>
      <c r="C160" s="32">
        <v>0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1</v>
      </c>
      <c r="M160" s="32">
        <v>1</v>
      </c>
      <c r="N160" s="32">
        <v>1</v>
      </c>
      <c r="O160" s="32">
        <v>1</v>
      </c>
      <c r="P160" s="32">
        <v>1</v>
      </c>
      <c r="Q160" s="32">
        <v>1</v>
      </c>
      <c r="R160" s="32">
        <v>1</v>
      </c>
      <c r="S160" s="32">
        <v>1</v>
      </c>
      <c r="T160" s="32">
        <v>2</v>
      </c>
      <c r="U160" s="32">
        <v>2</v>
      </c>
      <c r="V160" s="32">
        <v>2</v>
      </c>
      <c r="W160" s="32">
        <v>2</v>
      </c>
      <c r="X160" s="32">
        <v>2</v>
      </c>
      <c r="Y160" s="32">
        <v>2</v>
      </c>
      <c r="Z160" s="32">
        <v>2</v>
      </c>
      <c r="AA160" s="32">
        <v>2</v>
      </c>
      <c r="AB160" s="32">
        <v>2</v>
      </c>
      <c r="AC160" s="32">
        <v>2</v>
      </c>
      <c r="AD160" s="32">
        <v>2</v>
      </c>
      <c r="AE160" s="32">
        <v>2</v>
      </c>
      <c r="AF160" s="32">
        <v>2</v>
      </c>
      <c r="AG160" s="32">
        <v>2</v>
      </c>
      <c r="AH160" s="32">
        <v>2</v>
      </c>
      <c r="AI160" s="32">
        <v>2</v>
      </c>
      <c r="AJ160" s="32">
        <v>6</v>
      </c>
      <c r="AK160" s="32">
        <v>13</v>
      </c>
      <c r="AL160" s="32">
        <v>15</v>
      </c>
      <c r="AM160" s="32">
        <v>32</v>
      </c>
      <c r="AN160" s="32">
        <v>45</v>
      </c>
      <c r="AO160" s="32">
        <v>84</v>
      </c>
      <c r="AP160" s="32">
        <v>120</v>
      </c>
      <c r="AQ160" s="32">
        <v>165</v>
      </c>
      <c r="AR160" s="32">
        <v>222</v>
      </c>
      <c r="AS160" s="32">
        <v>259</v>
      </c>
      <c r="AT160" s="32">
        <v>400</v>
      </c>
      <c r="AU160" s="32">
        <v>500</v>
      </c>
      <c r="AV160" s="32">
        <v>673</v>
      </c>
      <c r="AW160" s="32">
        <v>1073</v>
      </c>
      <c r="AX160" s="32">
        <v>1695</v>
      </c>
      <c r="AY160" s="32">
        <v>2277</v>
      </c>
      <c r="AZ160" s="32">
        <v>2277</v>
      </c>
      <c r="BA160" s="32">
        <v>5232</v>
      </c>
      <c r="BB160" s="32">
        <v>6391</v>
      </c>
      <c r="BC160" s="32">
        <v>7798</v>
      </c>
      <c r="BD160" s="32">
        <v>9942</v>
      </c>
      <c r="BE160" s="32">
        <v>11748</v>
      </c>
      <c r="BF160" s="32">
        <v>13910</v>
      </c>
      <c r="BG160" s="32">
        <v>17963</v>
      </c>
      <c r="BH160" s="32">
        <v>20410</v>
      </c>
      <c r="BI160" s="32">
        <v>25374</v>
      </c>
      <c r="BJ160" s="32">
        <v>28768</v>
      </c>
      <c r="BK160" s="32">
        <v>35136</v>
      </c>
      <c r="BL160" s="32">
        <v>39885</v>
      </c>
      <c r="BM160" s="32">
        <v>49515</v>
      </c>
      <c r="BN160" s="32">
        <v>57786</v>
      </c>
      <c r="BO160" s="32">
        <v>65719</v>
      </c>
      <c r="BP160" s="32">
        <v>73235</v>
      </c>
      <c r="BQ160" s="32">
        <v>80110</v>
      </c>
      <c r="BR160" s="32">
        <v>87956</v>
      </c>
      <c r="BS160" s="32">
        <v>95923</v>
      </c>
      <c r="BT160" s="32">
        <v>104118</v>
      </c>
      <c r="BU160" s="32">
        <v>112065</v>
      </c>
      <c r="BV160" s="32">
        <v>119199</v>
      </c>
      <c r="BW160" s="32">
        <v>126168</v>
      </c>
      <c r="BX160" s="32">
        <v>131646</v>
      </c>
      <c r="BY160" s="32">
        <v>136675</v>
      </c>
      <c r="BZ160" s="32">
        <v>141942</v>
      </c>
      <c r="CA160" s="32">
        <v>148220</v>
      </c>
      <c r="CB160" s="32">
        <v>153222</v>
      </c>
      <c r="CC160" s="32">
        <v>158273</v>
      </c>
      <c r="CD160" s="32">
        <v>163027</v>
      </c>
      <c r="CE160" s="32">
        <v>166831</v>
      </c>
      <c r="CF160" s="32">
        <v>170099</v>
      </c>
      <c r="CG160" s="32">
        <v>172541</v>
      </c>
      <c r="CH160" s="32">
        <v>177644</v>
      </c>
      <c r="CI160" s="32">
        <v>184948</v>
      </c>
      <c r="CJ160" s="32">
        <v>190839</v>
      </c>
      <c r="CK160" s="32">
        <v>191726</v>
      </c>
      <c r="CL160" s="32">
        <v>198674</v>
      </c>
      <c r="CM160" s="32">
        <v>200210</v>
      </c>
    </row>
    <row r="161" spans="1:91" x14ac:dyDescent="0.35">
      <c r="A161" s="31" t="s">
        <v>59</v>
      </c>
      <c r="B161" s="32">
        <v>0</v>
      </c>
      <c r="C161" s="32">
        <v>0</v>
      </c>
      <c r="D161" s="32">
        <v>0</v>
      </c>
      <c r="E161" s="32">
        <v>0</v>
      </c>
      <c r="F161" s="32">
        <v>0</v>
      </c>
      <c r="G161" s="32">
        <v>1</v>
      </c>
      <c r="H161" s="32">
        <v>1</v>
      </c>
      <c r="I161" s="32">
        <v>1</v>
      </c>
      <c r="J161" s="32">
        <v>1</v>
      </c>
      <c r="K161" s="32">
        <v>1</v>
      </c>
      <c r="L161" s="32">
        <v>1</v>
      </c>
      <c r="M161" s="32">
        <v>1</v>
      </c>
      <c r="N161" s="32">
        <v>1</v>
      </c>
      <c r="O161" s="32">
        <v>1</v>
      </c>
      <c r="P161" s="32">
        <v>1</v>
      </c>
      <c r="Q161" s="32">
        <v>1</v>
      </c>
      <c r="R161" s="32">
        <v>1</v>
      </c>
      <c r="S161" s="32">
        <v>1</v>
      </c>
      <c r="T161" s="32">
        <v>1</v>
      </c>
      <c r="U161" s="32">
        <v>1</v>
      </c>
      <c r="V161" s="32">
        <v>1</v>
      </c>
      <c r="W161" s="32">
        <v>1</v>
      </c>
      <c r="X161" s="32">
        <v>1</v>
      </c>
      <c r="Y161" s="32">
        <v>1</v>
      </c>
      <c r="Z161" s="32">
        <v>1</v>
      </c>
      <c r="AA161" s="32">
        <v>1</v>
      </c>
      <c r="AB161" s="32">
        <v>1</v>
      </c>
      <c r="AC161" s="32">
        <v>1</v>
      </c>
      <c r="AD161" s="32">
        <v>1</v>
      </c>
      <c r="AE161" s="32">
        <v>1</v>
      </c>
      <c r="AF161" s="32">
        <v>1</v>
      </c>
      <c r="AG161" s="32">
        <v>1</v>
      </c>
      <c r="AH161" s="32">
        <v>1</v>
      </c>
      <c r="AI161" s="32">
        <v>1</v>
      </c>
      <c r="AJ161" s="32">
        <v>1</v>
      </c>
      <c r="AK161" s="32">
        <v>1</v>
      </c>
      <c r="AL161" s="32">
        <v>1</v>
      </c>
      <c r="AM161" s="32">
        <v>1</v>
      </c>
      <c r="AN161" s="32">
        <v>1</v>
      </c>
      <c r="AO161" s="32">
        <v>1</v>
      </c>
      <c r="AP161" s="32">
        <v>1</v>
      </c>
      <c r="AQ161" s="32">
        <v>1</v>
      </c>
      <c r="AR161" s="32">
        <v>1</v>
      </c>
      <c r="AS161" s="32">
        <v>1</v>
      </c>
      <c r="AT161" s="32">
        <v>1</v>
      </c>
      <c r="AU161" s="32">
        <v>1</v>
      </c>
      <c r="AV161" s="32">
        <v>1</v>
      </c>
      <c r="AW161" s="32">
        <v>1</v>
      </c>
      <c r="AX161" s="32">
        <v>1</v>
      </c>
      <c r="AY161" s="32">
        <v>2</v>
      </c>
      <c r="AZ161" s="32">
        <v>2</v>
      </c>
      <c r="BA161" s="32">
        <v>6</v>
      </c>
      <c r="BB161" s="32">
        <v>10</v>
      </c>
      <c r="BC161" s="32">
        <v>18</v>
      </c>
      <c r="BD161" s="32">
        <v>28</v>
      </c>
      <c r="BE161" s="32">
        <v>44</v>
      </c>
      <c r="BF161" s="32">
        <v>51</v>
      </c>
      <c r="BG161" s="32">
        <v>60</v>
      </c>
      <c r="BH161" s="32">
        <v>73</v>
      </c>
      <c r="BI161" s="32">
        <v>77</v>
      </c>
      <c r="BJ161" s="32">
        <v>82</v>
      </c>
      <c r="BK161" s="32">
        <v>97</v>
      </c>
      <c r="BL161" s="32">
        <v>102</v>
      </c>
      <c r="BM161" s="32">
        <v>102</v>
      </c>
      <c r="BN161" s="32">
        <v>106</v>
      </c>
      <c r="BO161" s="32">
        <v>106</v>
      </c>
      <c r="BP161" s="32">
        <v>113</v>
      </c>
      <c r="BQ161" s="32">
        <v>117</v>
      </c>
      <c r="BR161" s="32">
        <v>122</v>
      </c>
      <c r="BS161" s="32">
        <v>143</v>
      </c>
      <c r="BT161" s="32">
        <v>146</v>
      </c>
      <c r="BU161" s="32">
        <v>151</v>
      </c>
      <c r="BV161" s="32">
        <v>159</v>
      </c>
      <c r="BW161" s="32">
        <v>166</v>
      </c>
      <c r="BX161" s="32">
        <v>176</v>
      </c>
      <c r="BY161" s="32">
        <v>178</v>
      </c>
      <c r="BZ161" s="32">
        <v>185</v>
      </c>
      <c r="CA161" s="32">
        <v>189</v>
      </c>
      <c r="CB161" s="32">
        <v>190</v>
      </c>
      <c r="CC161" s="32">
        <v>190</v>
      </c>
      <c r="CD161" s="32">
        <v>198</v>
      </c>
      <c r="CE161" s="32">
        <v>210</v>
      </c>
      <c r="CF161" s="32">
        <v>217</v>
      </c>
      <c r="CG161" s="32">
        <v>233</v>
      </c>
      <c r="CH161" s="32">
        <v>238</v>
      </c>
      <c r="CI161" s="32">
        <v>238</v>
      </c>
      <c r="CJ161" s="32">
        <v>244</v>
      </c>
      <c r="CK161" s="32">
        <v>254</v>
      </c>
      <c r="CL161" s="32">
        <v>271</v>
      </c>
      <c r="CM161" s="32">
        <v>304</v>
      </c>
    </row>
    <row r="162" spans="1:91" x14ac:dyDescent="0.35">
      <c r="A162" s="31" t="s">
        <v>21</v>
      </c>
      <c r="B162" s="32">
        <v>0</v>
      </c>
      <c r="C162" s="32">
        <v>0</v>
      </c>
      <c r="D162" s="32">
        <v>0</v>
      </c>
      <c r="E162" s="32">
        <v>0</v>
      </c>
      <c r="F162" s="32">
        <v>0</v>
      </c>
      <c r="G162" s="32">
        <v>0</v>
      </c>
      <c r="H162" s="32">
        <v>0</v>
      </c>
      <c r="I162" s="32">
        <v>0</v>
      </c>
      <c r="J162" s="32">
        <v>0</v>
      </c>
      <c r="K162" s="32">
        <v>0</v>
      </c>
      <c r="L162" s="32">
        <v>0</v>
      </c>
      <c r="M162" s="32">
        <v>0</v>
      </c>
      <c r="N162" s="32">
        <v>0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  <c r="V162" s="32">
        <v>0</v>
      </c>
      <c r="W162" s="32">
        <v>0</v>
      </c>
      <c r="X162" s="32">
        <v>0</v>
      </c>
      <c r="Y162" s="32">
        <v>0</v>
      </c>
      <c r="Z162" s="32">
        <v>0</v>
      </c>
      <c r="AA162" s="32">
        <v>0</v>
      </c>
      <c r="AB162" s="32">
        <v>0</v>
      </c>
      <c r="AC162" s="32">
        <v>0</v>
      </c>
      <c r="AD162" s="32">
        <v>0</v>
      </c>
      <c r="AE162" s="32">
        <v>0</v>
      </c>
      <c r="AF162" s="32">
        <v>0</v>
      </c>
      <c r="AG162" s="32">
        <v>0</v>
      </c>
      <c r="AH162" s="32">
        <v>0</v>
      </c>
      <c r="AI162" s="32">
        <v>0</v>
      </c>
      <c r="AJ162" s="32">
        <v>0</v>
      </c>
      <c r="AK162" s="32">
        <v>0</v>
      </c>
      <c r="AL162" s="32">
        <v>0</v>
      </c>
      <c r="AM162" s="32">
        <v>0</v>
      </c>
      <c r="AN162" s="32">
        <v>0</v>
      </c>
      <c r="AO162" s="32">
        <v>0</v>
      </c>
      <c r="AP162" s="32">
        <v>0</v>
      </c>
      <c r="AQ162" s="32">
        <v>0</v>
      </c>
      <c r="AR162" s="32">
        <v>0</v>
      </c>
      <c r="AS162" s="32">
        <v>0</v>
      </c>
      <c r="AT162" s="32">
        <v>0</v>
      </c>
      <c r="AU162" s="32">
        <v>0</v>
      </c>
      <c r="AV162" s="32">
        <v>0</v>
      </c>
      <c r="AW162" s="32">
        <v>0</v>
      </c>
      <c r="AX162" s="32">
        <v>0</v>
      </c>
      <c r="AY162" s="32">
        <v>0</v>
      </c>
      <c r="AZ162" s="32">
        <v>0</v>
      </c>
      <c r="BA162" s="32">
        <v>1</v>
      </c>
      <c r="BB162" s="32">
        <v>1</v>
      </c>
      <c r="BC162" s="32">
        <v>1</v>
      </c>
      <c r="BD162" s="32">
        <v>1</v>
      </c>
      <c r="BE162" s="32">
        <v>1</v>
      </c>
      <c r="BF162" s="32">
        <v>2</v>
      </c>
      <c r="BG162" s="32">
        <v>2</v>
      </c>
      <c r="BH162" s="32">
        <v>2</v>
      </c>
      <c r="BI162" s="32">
        <v>2</v>
      </c>
      <c r="BJ162" s="32">
        <v>2</v>
      </c>
      <c r="BK162" s="32">
        <v>2</v>
      </c>
      <c r="BL162" s="32">
        <v>3</v>
      </c>
      <c r="BM162" s="32">
        <v>3</v>
      </c>
      <c r="BN162" s="32">
        <v>3</v>
      </c>
      <c r="BO162" s="32">
        <v>3</v>
      </c>
      <c r="BP162" s="32">
        <v>5</v>
      </c>
      <c r="BQ162" s="32">
        <v>6</v>
      </c>
      <c r="BR162" s="32">
        <v>6</v>
      </c>
      <c r="BS162" s="32">
        <v>7</v>
      </c>
      <c r="BT162" s="32">
        <v>7</v>
      </c>
      <c r="BU162" s="32">
        <v>8</v>
      </c>
      <c r="BV162" s="32">
        <v>10</v>
      </c>
      <c r="BW162" s="32">
        <v>10</v>
      </c>
      <c r="BX162" s="32">
        <v>12</v>
      </c>
      <c r="BY162" s="32">
        <v>12</v>
      </c>
      <c r="BZ162" s="32">
        <v>14</v>
      </c>
      <c r="CA162" s="32">
        <v>14</v>
      </c>
      <c r="CB162" s="32">
        <v>15</v>
      </c>
      <c r="CC162" s="32">
        <v>17</v>
      </c>
      <c r="CD162" s="32">
        <v>19</v>
      </c>
      <c r="CE162" s="32">
        <v>19</v>
      </c>
      <c r="CF162" s="32">
        <v>29</v>
      </c>
      <c r="CG162" s="32">
        <v>32</v>
      </c>
      <c r="CH162" s="32">
        <v>32</v>
      </c>
      <c r="CI162" s="32">
        <v>32</v>
      </c>
      <c r="CJ162" s="32">
        <v>33</v>
      </c>
      <c r="CK162" s="32">
        <v>66</v>
      </c>
      <c r="CL162" s="32">
        <v>66</v>
      </c>
      <c r="CM162" s="32">
        <v>107</v>
      </c>
    </row>
    <row r="163" spans="1:91" x14ac:dyDescent="0.35">
      <c r="A163" s="31" t="s">
        <v>175</v>
      </c>
      <c r="B163" s="32">
        <v>0</v>
      </c>
      <c r="C163" s="32">
        <v>0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  <c r="V163" s="32">
        <v>0</v>
      </c>
      <c r="W163" s="32">
        <v>0</v>
      </c>
      <c r="X163" s="32">
        <v>0</v>
      </c>
      <c r="Y163" s="32">
        <v>0</v>
      </c>
      <c r="Z163" s="32">
        <v>0</v>
      </c>
      <c r="AA163" s="32">
        <v>0</v>
      </c>
      <c r="AB163" s="32">
        <v>0</v>
      </c>
      <c r="AC163" s="32">
        <v>0</v>
      </c>
      <c r="AD163" s="32">
        <v>0</v>
      </c>
      <c r="AE163" s="32">
        <v>0</v>
      </c>
      <c r="AF163" s="32">
        <v>0</v>
      </c>
      <c r="AG163" s="32">
        <v>0</v>
      </c>
      <c r="AH163" s="32">
        <v>0</v>
      </c>
      <c r="AI163" s="32">
        <v>0</v>
      </c>
      <c r="AJ163" s="32">
        <v>0</v>
      </c>
      <c r="AK163" s="32">
        <v>0</v>
      </c>
      <c r="AL163" s="32">
        <v>0</v>
      </c>
      <c r="AM163" s="32">
        <v>0</v>
      </c>
      <c r="AN163" s="32">
        <v>0</v>
      </c>
      <c r="AO163" s="32">
        <v>0</v>
      </c>
      <c r="AP163" s="32">
        <v>0</v>
      </c>
      <c r="AQ163" s="32">
        <v>0</v>
      </c>
      <c r="AR163" s="32">
        <v>0</v>
      </c>
      <c r="AS163" s="32">
        <v>0</v>
      </c>
      <c r="AT163" s="32">
        <v>0</v>
      </c>
      <c r="AU163" s="32">
        <v>0</v>
      </c>
      <c r="AV163" s="32">
        <v>0</v>
      </c>
      <c r="AW163" s="32">
        <v>0</v>
      </c>
      <c r="AX163" s="32">
        <v>0</v>
      </c>
      <c r="AY163" s="32">
        <v>0</v>
      </c>
      <c r="AZ163" s="32">
        <v>0</v>
      </c>
      <c r="BA163" s="32">
        <v>0</v>
      </c>
      <c r="BB163" s="32">
        <v>1</v>
      </c>
      <c r="BC163" s="32">
        <v>1</v>
      </c>
      <c r="BD163" s="32">
        <v>1</v>
      </c>
      <c r="BE163" s="32">
        <v>1</v>
      </c>
      <c r="BF163" s="32">
        <v>1</v>
      </c>
      <c r="BG163" s="32">
        <v>1</v>
      </c>
      <c r="BH163" s="32">
        <v>4</v>
      </c>
      <c r="BI163" s="32">
        <v>4</v>
      </c>
      <c r="BJ163" s="32">
        <v>5</v>
      </c>
      <c r="BK163" s="32">
        <v>5</v>
      </c>
      <c r="BL163" s="32">
        <v>7</v>
      </c>
      <c r="BM163" s="32">
        <v>8</v>
      </c>
      <c r="BN163" s="32">
        <v>8</v>
      </c>
      <c r="BO163" s="32">
        <v>8</v>
      </c>
      <c r="BP163" s="32">
        <v>8</v>
      </c>
      <c r="BQ163" s="32">
        <v>8</v>
      </c>
      <c r="BR163" s="32">
        <v>8</v>
      </c>
      <c r="BS163" s="32">
        <v>9</v>
      </c>
      <c r="BT163" s="32">
        <v>10</v>
      </c>
      <c r="BU163" s="32">
        <v>10</v>
      </c>
      <c r="BV163" s="32">
        <v>10</v>
      </c>
      <c r="BW163" s="32">
        <v>10</v>
      </c>
      <c r="BX163" s="32">
        <v>10</v>
      </c>
      <c r="BY163" s="32">
        <v>10</v>
      </c>
      <c r="BZ163" s="32">
        <v>10</v>
      </c>
      <c r="CA163" s="32">
        <v>10</v>
      </c>
      <c r="CB163" s="32">
        <v>10</v>
      </c>
      <c r="CC163" s="32">
        <v>10</v>
      </c>
      <c r="CD163" s="32">
        <v>10</v>
      </c>
      <c r="CE163" s="32">
        <v>10</v>
      </c>
      <c r="CF163" s="32">
        <v>10</v>
      </c>
      <c r="CG163" s="32">
        <v>10</v>
      </c>
      <c r="CH163" s="32">
        <v>10</v>
      </c>
      <c r="CI163" s="32">
        <v>10</v>
      </c>
      <c r="CJ163" s="32">
        <v>10</v>
      </c>
      <c r="CK163" s="32">
        <v>10</v>
      </c>
      <c r="CL163" s="32">
        <v>10</v>
      </c>
      <c r="CM163" s="32">
        <v>10</v>
      </c>
    </row>
    <row r="164" spans="1:91" x14ac:dyDescent="0.35">
      <c r="A164" s="31" t="s">
        <v>122</v>
      </c>
      <c r="B164" s="32">
        <v>0</v>
      </c>
      <c r="C164" s="32">
        <v>0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1</v>
      </c>
      <c r="L164" s="32">
        <v>1</v>
      </c>
      <c r="M164" s="32">
        <v>1</v>
      </c>
      <c r="N164" s="32">
        <v>1</v>
      </c>
      <c r="O164" s="32">
        <v>1</v>
      </c>
      <c r="P164" s="32">
        <v>1</v>
      </c>
      <c r="Q164" s="32">
        <v>1</v>
      </c>
      <c r="R164" s="32">
        <v>1</v>
      </c>
      <c r="S164" s="32">
        <v>1</v>
      </c>
      <c r="T164" s="32">
        <v>1</v>
      </c>
      <c r="U164" s="32">
        <v>1</v>
      </c>
      <c r="V164" s="32">
        <v>1</v>
      </c>
      <c r="W164" s="32">
        <v>1</v>
      </c>
      <c r="X164" s="32">
        <v>1</v>
      </c>
      <c r="Y164" s="32">
        <v>1</v>
      </c>
      <c r="Z164" s="32">
        <v>1</v>
      </c>
      <c r="AA164" s="32">
        <v>1</v>
      </c>
      <c r="AB164" s="32">
        <v>1</v>
      </c>
      <c r="AC164" s="32">
        <v>1</v>
      </c>
      <c r="AD164" s="32">
        <v>1</v>
      </c>
      <c r="AE164" s="32">
        <v>1</v>
      </c>
      <c r="AF164" s="32">
        <v>1</v>
      </c>
      <c r="AG164" s="32">
        <v>1</v>
      </c>
      <c r="AH164" s="32">
        <v>1</v>
      </c>
      <c r="AI164" s="32">
        <v>1</v>
      </c>
      <c r="AJ164" s="32">
        <v>1</v>
      </c>
      <c r="AK164" s="32">
        <v>2</v>
      </c>
      <c r="AL164" s="32">
        <v>7</v>
      </c>
      <c r="AM164" s="32">
        <v>7</v>
      </c>
      <c r="AN164" s="32">
        <v>12</v>
      </c>
      <c r="AO164" s="32">
        <v>14</v>
      </c>
      <c r="AP164" s="32">
        <v>15</v>
      </c>
      <c r="AQ164" s="32">
        <v>21</v>
      </c>
      <c r="AR164" s="32">
        <v>35</v>
      </c>
      <c r="AS164" s="32">
        <v>94</v>
      </c>
      <c r="AT164" s="32">
        <v>101</v>
      </c>
      <c r="AU164" s="32">
        <v>161</v>
      </c>
      <c r="AV164" s="32">
        <v>203</v>
      </c>
      <c r="AW164" s="32">
        <v>248</v>
      </c>
      <c r="AX164" s="32">
        <v>355</v>
      </c>
      <c r="AY164" s="32">
        <v>500</v>
      </c>
      <c r="AZ164" s="32">
        <v>599</v>
      </c>
      <c r="BA164" s="32">
        <v>814</v>
      </c>
      <c r="BB164" s="32">
        <v>961</v>
      </c>
      <c r="BC164" s="32">
        <v>1022</v>
      </c>
      <c r="BD164" s="32">
        <v>1103</v>
      </c>
      <c r="BE164" s="32">
        <v>1190</v>
      </c>
      <c r="BF164" s="32">
        <v>1279</v>
      </c>
      <c r="BG164" s="32">
        <v>1439</v>
      </c>
      <c r="BH164" s="32">
        <v>1639</v>
      </c>
      <c r="BI164" s="32">
        <v>1763</v>
      </c>
      <c r="BJ164" s="32">
        <v>1934</v>
      </c>
      <c r="BK164" s="32">
        <v>2046</v>
      </c>
      <c r="BL164" s="32">
        <v>2286</v>
      </c>
      <c r="BM164" s="32">
        <v>2526</v>
      </c>
      <c r="BN164" s="32">
        <v>2840</v>
      </c>
      <c r="BO164" s="32">
        <v>3069</v>
      </c>
      <c r="BP164" s="32">
        <v>3447</v>
      </c>
      <c r="BQ164" s="32">
        <v>3700</v>
      </c>
      <c r="BR164" s="32">
        <v>4028</v>
      </c>
      <c r="BS164" s="32">
        <v>4435</v>
      </c>
      <c r="BT164" s="32">
        <v>4947</v>
      </c>
      <c r="BU164" s="32">
        <v>5568</v>
      </c>
      <c r="BV164" s="32">
        <v>6131</v>
      </c>
      <c r="BW164" s="32">
        <v>6443</v>
      </c>
      <c r="BX164" s="32">
        <v>6830</v>
      </c>
      <c r="BY164" s="32">
        <v>7206</v>
      </c>
      <c r="BZ164" s="32">
        <v>7693</v>
      </c>
      <c r="CA164" s="32">
        <v>8419</v>
      </c>
      <c r="CB164" s="32">
        <v>9141</v>
      </c>
      <c r="CC164" s="32">
        <v>9685</v>
      </c>
      <c r="CD164" s="32">
        <v>10151</v>
      </c>
      <c r="CE164" s="32">
        <v>10483</v>
      </c>
      <c r="CF164" s="32">
        <v>10948</v>
      </c>
      <c r="CG164" s="32">
        <v>11445</v>
      </c>
      <c r="CH164" s="32">
        <v>11927</v>
      </c>
      <c r="CI164" s="32">
        <v>12540</v>
      </c>
      <c r="CJ164" s="32">
        <v>13216</v>
      </c>
      <c r="CK164" s="32">
        <v>13822</v>
      </c>
      <c r="CL164" s="32">
        <v>14385</v>
      </c>
      <c r="CM164" s="32">
        <v>14777</v>
      </c>
    </row>
    <row r="165" spans="1:91" x14ac:dyDescent="0.35">
      <c r="A165" s="31" t="s">
        <v>118</v>
      </c>
      <c r="B165" s="32">
        <v>0</v>
      </c>
      <c r="C165" s="32">
        <v>0</v>
      </c>
      <c r="D165" s="32">
        <v>0</v>
      </c>
      <c r="E165" s="32">
        <v>0</v>
      </c>
      <c r="F165" s="32">
        <v>0</v>
      </c>
      <c r="G165" s="32">
        <v>0</v>
      </c>
      <c r="H165" s="32">
        <v>0</v>
      </c>
      <c r="I165" s="32">
        <v>0</v>
      </c>
      <c r="J165" s="32">
        <v>0</v>
      </c>
      <c r="K165" s="32">
        <v>0</v>
      </c>
      <c r="L165" s="32">
        <v>0</v>
      </c>
      <c r="M165" s="32">
        <v>0</v>
      </c>
      <c r="N165" s="32">
        <v>0</v>
      </c>
      <c r="O165" s="32">
        <v>0</v>
      </c>
      <c r="P165" s="32">
        <v>0</v>
      </c>
      <c r="Q165" s="32">
        <v>0</v>
      </c>
      <c r="R165" s="32">
        <v>0</v>
      </c>
      <c r="S165" s="32">
        <v>0</v>
      </c>
      <c r="T165" s="32">
        <v>0</v>
      </c>
      <c r="U165" s="32">
        <v>0</v>
      </c>
      <c r="V165" s="32">
        <v>0</v>
      </c>
      <c r="W165" s="32">
        <v>0</v>
      </c>
      <c r="X165" s="32">
        <v>0</v>
      </c>
      <c r="Y165" s="32">
        <v>0</v>
      </c>
      <c r="Z165" s="32">
        <v>0</v>
      </c>
      <c r="AA165" s="32">
        <v>0</v>
      </c>
      <c r="AB165" s="32">
        <v>0</v>
      </c>
      <c r="AC165" s="32">
        <v>0</v>
      </c>
      <c r="AD165" s="32">
        <v>0</v>
      </c>
      <c r="AE165" s="32">
        <v>0</v>
      </c>
      <c r="AF165" s="32">
        <v>0</v>
      </c>
      <c r="AG165" s="32">
        <v>0</v>
      </c>
      <c r="AH165" s="32">
        <v>0</v>
      </c>
      <c r="AI165" s="32">
        <v>0</v>
      </c>
      <c r="AJ165" s="32">
        <v>1</v>
      </c>
      <c r="AK165" s="32">
        <v>1</v>
      </c>
      <c r="AL165" s="32">
        <v>8</v>
      </c>
      <c r="AM165" s="32">
        <v>8</v>
      </c>
      <c r="AN165" s="32">
        <v>18</v>
      </c>
      <c r="AO165" s="32">
        <v>27</v>
      </c>
      <c r="AP165" s="32">
        <v>42</v>
      </c>
      <c r="AQ165" s="32">
        <v>56</v>
      </c>
      <c r="AR165" s="32">
        <v>90</v>
      </c>
      <c r="AS165" s="32">
        <v>114</v>
      </c>
      <c r="AT165" s="32">
        <v>214</v>
      </c>
      <c r="AU165" s="32">
        <v>268</v>
      </c>
      <c r="AV165" s="32">
        <v>337</v>
      </c>
      <c r="AW165" s="32">
        <v>374</v>
      </c>
      <c r="AX165" s="32">
        <v>491</v>
      </c>
      <c r="AY165" s="32">
        <v>652</v>
      </c>
      <c r="AZ165" s="32">
        <v>652</v>
      </c>
      <c r="BA165" s="32">
        <v>1139</v>
      </c>
      <c r="BB165" s="32">
        <v>1359</v>
      </c>
      <c r="BC165" s="32">
        <v>2200</v>
      </c>
      <c r="BD165" s="32">
        <v>2200</v>
      </c>
      <c r="BE165" s="32">
        <v>2700</v>
      </c>
      <c r="BF165" s="32">
        <v>3028</v>
      </c>
      <c r="BG165" s="32">
        <v>4075</v>
      </c>
      <c r="BH165" s="32">
        <v>5294</v>
      </c>
      <c r="BI165" s="32">
        <v>6575</v>
      </c>
      <c r="BJ165" s="32">
        <v>7474</v>
      </c>
      <c r="BK165" s="32">
        <v>8795</v>
      </c>
      <c r="BL165" s="32">
        <v>9877</v>
      </c>
      <c r="BM165" s="32">
        <v>10897</v>
      </c>
      <c r="BN165" s="32">
        <v>11811</v>
      </c>
      <c r="BO165" s="32">
        <v>12928</v>
      </c>
      <c r="BP165" s="32">
        <v>14076</v>
      </c>
      <c r="BQ165" s="32">
        <v>14829</v>
      </c>
      <c r="BR165" s="32">
        <v>15922</v>
      </c>
      <c r="BS165" s="32">
        <v>16605</v>
      </c>
      <c r="BT165" s="32">
        <v>17768</v>
      </c>
      <c r="BU165" s="32">
        <v>18827</v>
      </c>
      <c r="BV165" s="32">
        <v>19606</v>
      </c>
      <c r="BW165" s="32">
        <v>20505</v>
      </c>
      <c r="BX165" s="32">
        <v>21100</v>
      </c>
      <c r="BY165" s="32">
        <v>21657</v>
      </c>
      <c r="BZ165" s="32">
        <v>22253</v>
      </c>
      <c r="CA165" s="32">
        <v>23280</v>
      </c>
      <c r="CB165" s="32">
        <v>24051</v>
      </c>
      <c r="CC165" s="32">
        <v>24551</v>
      </c>
      <c r="CD165" s="32">
        <v>25107</v>
      </c>
      <c r="CE165" s="32">
        <v>25415</v>
      </c>
      <c r="CF165" s="32">
        <v>25688</v>
      </c>
      <c r="CG165" s="32">
        <v>25936</v>
      </c>
      <c r="CH165" s="32">
        <v>26336</v>
      </c>
      <c r="CI165" s="32">
        <v>26732</v>
      </c>
      <c r="CJ165" s="32">
        <v>27078</v>
      </c>
      <c r="CK165" s="32">
        <v>27404</v>
      </c>
      <c r="CL165" s="32">
        <v>27740</v>
      </c>
      <c r="CM165" s="32">
        <v>27944</v>
      </c>
    </row>
    <row r="166" spans="1:91" x14ac:dyDescent="0.35">
      <c r="A166" s="31" t="s">
        <v>225</v>
      </c>
      <c r="B166" s="32">
        <v>0</v>
      </c>
      <c r="C166" s="32">
        <v>0</v>
      </c>
      <c r="D166" s="32">
        <v>0</v>
      </c>
      <c r="E166" s="32">
        <v>0</v>
      </c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0</v>
      </c>
      <c r="O166" s="32">
        <v>0</v>
      </c>
      <c r="P166" s="32">
        <v>0</v>
      </c>
      <c r="Q166" s="32">
        <v>0</v>
      </c>
      <c r="R166" s="32">
        <v>0</v>
      </c>
      <c r="S166" s="32">
        <v>0</v>
      </c>
      <c r="T166" s="32">
        <v>0</v>
      </c>
      <c r="U166" s="32">
        <v>0</v>
      </c>
      <c r="V166" s="32">
        <v>0</v>
      </c>
      <c r="W166" s="32">
        <v>0</v>
      </c>
      <c r="X166" s="32">
        <v>0</v>
      </c>
      <c r="Y166" s="32">
        <v>0</v>
      </c>
      <c r="Z166" s="32">
        <v>0</v>
      </c>
      <c r="AA166" s="32">
        <v>0</v>
      </c>
      <c r="AB166" s="32">
        <v>0</v>
      </c>
      <c r="AC166" s="32">
        <v>0</v>
      </c>
      <c r="AD166" s="32">
        <v>0</v>
      </c>
      <c r="AE166" s="32">
        <v>0</v>
      </c>
      <c r="AF166" s="32">
        <v>0</v>
      </c>
      <c r="AG166" s="32">
        <v>0</v>
      </c>
      <c r="AH166" s="32">
        <v>0</v>
      </c>
      <c r="AI166" s="32">
        <v>0</v>
      </c>
      <c r="AJ166" s="32">
        <v>0</v>
      </c>
      <c r="AK166" s="32">
        <v>0</v>
      </c>
      <c r="AL166" s="32">
        <v>0</v>
      </c>
      <c r="AM166" s="32">
        <v>0</v>
      </c>
      <c r="AN166" s="32">
        <v>0</v>
      </c>
      <c r="AO166" s="32">
        <v>0</v>
      </c>
      <c r="AP166" s="32">
        <v>0</v>
      </c>
      <c r="AQ166" s="32">
        <v>0</v>
      </c>
      <c r="AR166" s="32">
        <v>0</v>
      </c>
      <c r="AS166" s="32">
        <v>0</v>
      </c>
      <c r="AT166" s="32">
        <v>0</v>
      </c>
      <c r="AU166" s="32">
        <v>0</v>
      </c>
      <c r="AV166" s="32">
        <v>0</v>
      </c>
      <c r="AW166" s="32">
        <v>0</v>
      </c>
      <c r="AX166" s="32">
        <v>0</v>
      </c>
      <c r="AY166" s="32">
        <v>0</v>
      </c>
      <c r="AZ166" s="32">
        <v>0</v>
      </c>
      <c r="BA166" s="32">
        <v>0</v>
      </c>
      <c r="BB166" s="32">
        <v>0</v>
      </c>
      <c r="BC166" s="32">
        <v>0</v>
      </c>
      <c r="BD166" s="32">
        <v>0</v>
      </c>
      <c r="BE166" s="32">
        <v>0</v>
      </c>
      <c r="BF166" s="32">
        <v>0</v>
      </c>
      <c r="BG166" s="32">
        <v>0</v>
      </c>
      <c r="BH166" s="32">
        <v>0</v>
      </c>
      <c r="BI166" s="32">
        <v>0</v>
      </c>
      <c r="BJ166" s="32">
        <v>1</v>
      </c>
      <c r="BK166" s="32">
        <v>1</v>
      </c>
      <c r="BL166" s="32">
        <v>1</v>
      </c>
      <c r="BM166" s="32">
        <v>5</v>
      </c>
      <c r="BN166" s="32">
        <v>5</v>
      </c>
      <c r="BO166" s="32">
        <v>5</v>
      </c>
      <c r="BP166" s="32">
        <v>5</v>
      </c>
      <c r="BQ166" s="32">
        <v>9</v>
      </c>
      <c r="BR166" s="32">
        <v>10</v>
      </c>
      <c r="BS166" s="32">
        <v>10</v>
      </c>
      <c r="BT166" s="32">
        <v>10</v>
      </c>
      <c r="BU166" s="32">
        <v>16</v>
      </c>
      <c r="BV166" s="32">
        <v>16</v>
      </c>
      <c r="BW166" s="32">
        <v>16</v>
      </c>
      <c r="BX166" s="32">
        <v>19</v>
      </c>
      <c r="BY166" s="32">
        <v>19</v>
      </c>
      <c r="BZ166" s="32">
        <v>19</v>
      </c>
      <c r="CA166" s="32">
        <v>19</v>
      </c>
      <c r="CB166" s="32">
        <v>19</v>
      </c>
      <c r="CC166" s="32">
        <v>19</v>
      </c>
      <c r="CD166" s="32">
        <v>25</v>
      </c>
      <c r="CE166" s="32">
        <v>25</v>
      </c>
      <c r="CF166" s="32">
        <v>25</v>
      </c>
      <c r="CG166" s="32">
        <v>29</v>
      </c>
      <c r="CH166" s="32">
        <v>33</v>
      </c>
      <c r="CI166" s="32">
        <v>33</v>
      </c>
      <c r="CJ166" s="32">
        <v>38</v>
      </c>
      <c r="CK166" s="32">
        <v>38</v>
      </c>
      <c r="CL166" s="32">
        <v>39</v>
      </c>
      <c r="CM166" s="32">
        <v>39</v>
      </c>
    </row>
    <row r="167" spans="1:91" x14ac:dyDescent="0.35">
      <c r="A167" s="31" t="s">
        <v>56</v>
      </c>
      <c r="B167" s="32">
        <v>1</v>
      </c>
      <c r="C167" s="32">
        <v>1</v>
      </c>
      <c r="D167" s="32">
        <v>3</v>
      </c>
      <c r="E167" s="32">
        <v>3</v>
      </c>
      <c r="F167" s="32">
        <v>4</v>
      </c>
      <c r="G167" s="32">
        <v>5</v>
      </c>
      <c r="H167" s="32">
        <v>8</v>
      </c>
      <c r="I167" s="32">
        <v>8</v>
      </c>
      <c r="J167" s="32">
        <v>9</v>
      </c>
      <c r="K167" s="32">
        <v>10</v>
      </c>
      <c r="L167" s="32">
        <v>10</v>
      </c>
      <c r="M167" s="32">
        <v>10</v>
      </c>
      <c r="N167" s="32">
        <v>10</v>
      </c>
      <c r="O167" s="32">
        <v>11</v>
      </c>
      <c r="P167" s="32">
        <v>11</v>
      </c>
      <c r="Q167" s="32">
        <v>16</v>
      </c>
      <c r="R167" s="32">
        <v>16</v>
      </c>
      <c r="S167" s="32">
        <v>17</v>
      </c>
      <c r="T167" s="32">
        <v>18</v>
      </c>
      <c r="U167" s="32">
        <v>18</v>
      </c>
      <c r="V167" s="32">
        <v>18</v>
      </c>
      <c r="W167" s="32">
        <v>18</v>
      </c>
      <c r="X167" s="32">
        <v>18</v>
      </c>
      <c r="Y167" s="32">
        <v>18</v>
      </c>
      <c r="Z167" s="32">
        <v>18</v>
      </c>
      <c r="AA167" s="32">
        <v>20</v>
      </c>
      <c r="AB167" s="32">
        <v>22</v>
      </c>
      <c r="AC167" s="32">
        <v>22</v>
      </c>
      <c r="AD167" s="32">
        <v>23</v>
      </c>
      <c r="AE167" s="32">
        <v>24</v>
      </c>
      <c r="AF167" s="32">
        <v>26</v>
      </c>
      <c r="AG167" s="32">
        <v>26</v>
      </c>
      <c r="AH167" s="32">
        <v>28</v>
      </c>
      <c r="AI167" s="32">
        <v>30</v>
      </c>
      <c r="AJ167" s="32">
        <v>31</v>
      </c>
      <c r="AK167" s="32">
        <v>32</v>
      </c>
      <c r="AL167" s="32">
        <v>32</v>
      </c>
      <c r="AM167" s="32">
        <v>34</v>
      </c>
      <c r="AN167" s="32">
        <v>39</v>
      </c>
      <c r="AO167" s="32">
        <v>40</v>
      </c>
      <c r="AP167" s="32">
        <v>41</v>
      </c>
      <c r="AQ167" s="32">
        <v>42</v>
      </c>
      <c r="AR167" s="32">
        <v>42</v>
      </c>
      <c r="AS167" s="32">
        <v>44</v>
      </c>
      <c r="AT167" s="32">
        <v>45</v>
      </c>
      <c r="AU167" s="32">
        <v>45</v>
      </c>
      <c r="AV167" s="32">
        <v>45</v>
      </c>
      <c r="AW167" s="32">
        <v>45</v>
      </c>
      <c r="AX167" s="32">
        <v>47</v>
      </c>
      <c r="AY167" s="32">
        <v>48</v>
      </c>
      <c r="AZ167" s="32">
        <v>49</v>
      </c>
      <c r="BA167" s="32">
        <v>50</v>
      </c>
      <c r="BB167" s="32">
        <v>53</v>
      </c>
      <c r="BC167" s="32">
        <v>59</v>
      </c>
      <c r="BD167" s="32">
        <v>67</v>
      </c>
      <c r="BE167" s="32">
        <v>77</v>
      </c>
      <c r="BF167" s="32">
        <v>100</v>
      </c>
      <c r="BG167" s="32">
        <v>108</v>
      </c>
      <c r="BH167" s="32">
        <v>135</v>
      </c>
      <c r="BI167" s="32">
        <v>153</v>
      </c>
      <c r="BJ167" s="32">
        <v>169</v>
      </c>
      <c r="BK167" s="32">
        <v>195</v>
      </c>
      <c r="BL167" s="32">
        <v>215</v>
      </c>
      <c r="BM167" s="32">
        <v>235</v>
      </c>
      <c r="BN167" s="32">
        <v>252</v>
      </c>
      <c r="BO167" s="32">
        <v>267</v>
      </c>
      <c r="BP167" s="32">
        <v>283</v>
      </c>
      <c r="BQ167" s="32">
        <v>298</v>
      </c>
      <c r="BR167" s="32">
        <v>306</v>
      </c>
      <c r="BS167" s="32">
        <v>322</v>
      </c>
      <c r="BT167" s="32">
        <v>329</v>
      </c>
      <c r="BU167" s="32">
        <v>339</v>
      </c>
      <c r="BV167" s="32">
        <v>348</v>
      </c>
      <c r="BW167" s="32">
        <v>355</v>
      </c>
      <c r="BX167" s="32">
        <v>363</v>
      </c>
      <c r="BY167" s="32">
        <v>373</v>
      </c>
      <c r="BZ167" s="32">
        <v>376</v>
      </c>
      <c r="CA167" s="32">
        <v>379</v>
      </c>
      <c r="CB167" s="32">
        <v>380</v>
      </c>
      <c r="CC167" s="32">
        <v>382</v>
      </c>
      <c r="CD167" s="32">
        <v>385</v>
      </c>
      <c r="CE167" s="32">
        <v>388</v>
      </c>
      <c r="CF167" s="32">
        <v>393</v>
      </c>
      <c r="CG167" s="32">
        <v>393</v>
      </c>
      <c r="CH167" s="32">
        <v>395</v>
      </c>
      <c r="CI167" s="32">
        <v>395</v>
      </c>
      <c r="CJ167" s="32">
        <v>395</v>
      </c>
      <c r="CK167" s="32">
        <v>398</v>
      </c>
      <c r="CL167" s="32">
        <v>420</v>
      </c>
      <c r="CM167" s="32">
        <v>422</v>
      </c>
    </row>
    <row r="168" spans="1:91" x14ac:dyDescent="0.35">
      <c r="A168" s="31" t="s">
        <v>31</v>
      </c>
      <c r="B168" s="32">
        <v>0</v>
      </c>
      <c r="C168" s="32">
        <v>0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  <c r="N168" s="32">
        <v>0</v>
      </c>
      <c r="O168" s="32">
        <v>0</v>
      </c>
      <c r="P168" s="32">
        <v>0</v>
      </c>
      <c r="Q168" s="32">
        <v>0</v>
      </c>
      <c r="R168" s="32">
        <v>0</v>
      </c>
      <c r="S168" s="32">
        <v>0</v>
      </c>
      <c r="T168" s="32">
        <v>0</v>
      </c>
      <c r="U168" s="32">
        <v>0</v>
      </c>
      <c r="V168" s="32">
        <v>0</v>
      </c>
      <c r="W168" s="32">
        <v>0</v>
      </c>
      <c r="X168" s="32">
        <v>0</v>
      </c>
      <c r="Y168" s="32">
        <v>0</v>
      </c>
      <c r="Z168" s="32">
        <v>0</v>
      </c>
      <c r="AA168" s="32">
        <v>0</v>
      </c>
      <c r="AB168" s="32">
        <v>0</v>
      </c>
      <c r="AC168" s="32">
        <v>0</v>
      </c>
      <c r="AD168" s="32">
        <v>0</v>
      </c>
      <c r="AE168" s="32">
        <v>0</v>
      </c>
      <c r="AF168" s="32">
        <v>0</v>
      </c>
      <c r="AG168" s="32">
        <v>0</v>
      </c>
      <c r="AH168" s="32">
        <v>0</v>
      </c>
      <c r="AI168" s="32">
        <v>0</v>
      </c>
      <c r="AJ168" s="32">
        <v>0</v>
      </c>
      <c r="AK168" s="32">
        <v>0</v>
      </c>
      <c r="AL168" s="32">
        <v>0</v>
      </c>
      <c r="AM168" s="32">
        <v>0</v>
      </c>
      <c r="AN168" s="32">
        <v>0</v>
      </c>
      <c r="AO168" s="32">
        <v>0</v>
      </c>
      <c r="AP168" s="32">
        <v>0</v>
      </c>
      <c r="AQ168" s="32">
        <v>0</v>
      </c>
      <c r="AR168" s="32">
        <v>0</v>
      </c>
      <c r="AS168" s="32">
        <v>0</v>
      </c>
      <c r="AT168" s="32">
        <v>0</v>
      </c>
      <c r="AU168" s="32">
        <v>0</v>
      </c>
      <c r="AV168" s="32">
        <v>0</v>
      </c>
      <c r="AW168" s="32">
        <v>0</v>
      </c>
      <c r="AX168" s="32">
        <v>0</v>
      </c>
      <c r="AY168" s="32">
        <v>0</v>
      </c>
      <c r="AZ168" s="32">
        <v>0</v>
      </c>
      <c r="BA168" s="32">
        <v>0</v>
      </c>
      <c r="BB168" s="32">
        <v>0</v>
      </c>
      <c r="BC168" s="32">
        <v>0</v>
      </c>
      <c r="BD168" s="32">
        <v>1</v>
      </c>
      <c r="BE168" s="32">
        <v>1</v>
      </c>
      <c r="BF168" s="32">
        <v>3</v>
      </c>
      <c r="BG168" s="32">
        <v>6</v>
      </c>
      <c r="BH168" s="32">
        <v>6</v>
      </c>
      <c r="BI168" s="32">
        <v>6</v>
      </c>
      <c r="BJ168" s="32">
        <v>12</v>
      </c>
      <c r="BK168" s="32">
        <v>12</v>
      </c>
      <c r="BL168" s="32">
        <v>12</v>
      </c>
      <c r="BM168" s="32">
        <v>12</v>
      </c>
      <c r="BN168" s="32">
        <v>13</v>
      </c>
      <c r="BO168" s="32">
        <v>13</v>
      </c>
      <c r="BP168" s="32">
        <v>14</v>
      </c>
      <c r="BQ168" s="32">
        <v>14</v>
      </c>
      <c r="BR168" s="32">
        <v>19</v>
      </c>
      <c r="BS168" s="32">
        <v>19</v>
      </c>
      <c r="BT168" s="32">
        <v>20</v>
      </c>
      <c r="BU168" s="32">
        <v>20</v>
      </c>
      <c r="BV168" s="32">
        <v>20</v>
      </c>
      <c r="BW168" s="32">
        <v>20</v>
      </c>
      <c r="BX168" s="32">
        <v>22</v>
      </c>
      <c r="BY168" s="32">
        <v>24</v>
      </c>
      <c r="BZ168" s="32">
        <v>24</v>
      </c>
      <c r="CA168" s="32">
        <v>25</v>
      </c>
      <c r="CB168" s="32">
        <v>25</v>
      </c>
      <c r="CC168" s="32">
        <v>32</v>
      </c>
      <c r="CD168" s="32">
        <v>32</v>
      </c>
      <c r="CE168" s="32">
        <v>32</v>
      </c>
      <c r="CF168" s="32">
        <v>49</v>
      </c>
      <c r="CG168" s="32">
        <v>53</v>
      </c>
      <c r="CH168" s="32">
        <v>88</v>
      </c>
      <c r="CI168" s="32">
        <v>94</v>
      </c>
      <c r="CJ168" s="32">
        <v>147</v>
      </c>
      <c r="CK168" s="32">
        <v>147</v>
      </c>
      <c r="CL168" s="32">
        <v>170</v>
      </c>
      <c r="CM168" s="32">
        <v>254</v>
      </c>
    </row>
    <row r="169" spans="1:91" x14ac:dyDescent="0.35">
      <c r="A169" s="31" t="s">
        <v>50</v>
      </c>
      <c r="B169" s="32">
        <v>2</v>
      </c>
      <c r="C169" s="32">
        <v>3</v>
      </c>
      <c r="D169" s="32">
        <v>5</v>
      </c>
      <c r="E169" s="32">
        <v>7</v>
      </c>
      <c r="F169" s="32">
        <v>8</v>
      </c>
      <c r="G169" s="32">
        <v>8</v>
      </c>
      <c r="H169" s="32">
        <v>14</v>
      </c>
      <c r="I169" s="32">
        <v>14</v>
      </c>
      <c r="J169" s="32">
        <v>14</v>
      </c>
      <c r="K169" s="32">
        <v>19</v>
      </c>
      <c r="L169" s="32">
        <v>19</v>
      </c>
      <c r="M169" s="32">
        <v>19</v>
      </c>
      <c r="N169" s="32">
        <v>19</v>
      </c>
      <c r="O169" s="32">
        <v>25</v>
      </c>
      <c r="P169" s="32">
        <v>25</v>
      </c>
      <c r="Q169" s="32">
        <v>25</v>
      </c>
      <c r="R169" s="32">
        <v>25</v>
      </c>
      <c r="S169" s="32">
        <v>32</v>
      </c>
      <c r="T169" s="32">
        <v>32</v>
      </c>
      <c r="U169" s="32">
        <v>32</v>
      </c>
      <c r="V169" s="32">
        <v>33</v>
      </c>
      <c r="W169" s="32">
        <v>33</v>
      </c>
      <c r="X169" s="32">
        <v>33</v>
      </c>
      <c r="Y169" s="32">
        <v>33</v>
      </c>
      <c r="Z169" s="32">
        <v>33</v>
      </c>
      <c r="AA169" s="32">
        <v>34</v>
      </c>
      <c r="AB169" s="32">
        <v>35</v>
      </c>
      <c r="AC169" s="32">
        <v>35</v>
      </c>
      <c r="AD169" s="32">
        <v>35</v>
      </c>
      <c r="AE169" s="32">
        <v>35</v>
      </c>
      <c r="AF169" s="32">
        <v>35</v>
      </c>
      <c r="AG169" s="32">
        <v>35</v>
      </c>
      <c r="AH169" s="32">
        <v>35</v>
      </c>
      <c r="AI169" s="32">
        <v>35</v>
      </c>
      <c r="AJ169" s="32">
        <v>37</v>
      </c>
      <c r="AK169" s="32">
        <v>40</v>
      </c>
      <c r="AL169" s="32">
        <v>40</v>
      </c>
      <c r="AM169" s="32">
        <v>41</v>
      </c>
      <c r="AN169" s="32">
        <v>42</v>
      </c>
      <c r="AO169" s="32">
        <v>42</v>
      </c>
      <c r="AP169" s="32">
        <v>43</v>
      </c>
      <c r="AQ169" s="32">
        <v>43</v>
      </c>
      <c r="AR169" s="32">
        <v>43</v>
      </c>
      <c r="AS169" s="32">
        <v>47</v>
      </c>
      <c r="AT169" s="32">
        <v>48</v>
      </c>
      <c r="AU169" s="32">
        <v>50</v>
      </c>
      <c r="AV169" s="32">
        <v>50</v>
      </c>
      <c r="AW169" s="32">
        <v>50</v>
      </c>
      <c r="AX169" s="32">
        <v>53</v>
      </c>
      <c r="AY169" s="32">
        <v>59</v>
      </c>
      <c r="AZ169" s="32">
        <v>70</v>
      </c>
      <c r="BA169" s="32">
        <v>75</v>
      </c>
      <c r="BB169" s="32">
        <v>82</v>
      </c>
      <c r="BC169" s="32">
        <v>114</v>
      </c>
      <c r="BD169" s="32">
        <v>147</v>
      </c>
      <c r="BE169" s="32">
        <v>177</v>
      </c>
      <c r="BF169" s="32">
        <v>212</v>
      </c>
      <c r="BG169" s="32">
        <v>272</v>
      </c>
      <c r="BH169" s="32">
        <v>322</v>
      </c>
      <c r="BI169" s="32">
        <v>411</v>
      </c>
      <c r="BJ169" s="32">
        <v>599</v>
      </c>
      <c r="BK169" s="32">
        <v>721</v>
      </c>
      <c r="BL169" s="32">
        <v>827</v>
      </c>
      <c r="BM169" s="32">
        <v>934</v>
      </c>
      <c r="BN169" s="32">
        <v>1045</v>
      </c>
      <c r="BO169" s="32">
        <v>1136</v>
      </c>
      <c r="BP169" s="32">
        <v>1245</v>
      </c>
      <c r="BQ169" s="32">
        <v>1388</v>
      </c>
      <c r="BR169" s="32">
        <v>1524</v>
      </c>
      <c r="BS169" s="32">
        <v>1651</v>
      </c>
      <c r="BT169" s="32">
        <v>1771</v>
      </c>
      <c r="BU169" s="32">
        <v>1875</v>
      </c>
      <c r="BV169" s="32">
        <v>1978</v>
      </c>
      <c r="BW169" s="32">
        <v>2067</v>
      </c>
      <c r="BX169" s="32">
        <v>2169</v>
      </c>
      <c r="BY169" s="32">
        <v>2220</v>
      </c>
      <c r="BZ169" s="32">
        <v>2258</v>
      </c>
      <c r="CA169" s="32">
        <v>2369</v>
      </c>
      <c r="CB169" s="32">
        <v>2423</v>
      </c>
      <c r="CC169" s="32">
        <v>2473</v>
      </c>
      <c r="CD169" s="32">
        <v>2518</v>
      </c>
      <c r="CE169" s="32">
        <v>2551</v>
      </c>
      <c r="CF169" s="32">
        <v>2579</v>
      </c>
      <c r="CG169" s="32">
        <v>2613</v>
      </c>
      <c r="CH169" s="32">
        <v>2643</v>
      </c>
      <c r="CI169" s="32">
        <v>2672</v>
      </c>
      <c r="CJ169" s="32">
        <v>2700</v>
      </c>
      <c r="CK169" s="32">
        <v>2733</v>
      </c>
      <c r="CL169" s="32">
        <v>2765</v>
      </c>
      <c r="CM169" s="32">
        <v>2792</v>
      </c>
    </row>
    <row r="170" spans="1:91" x14ac:dyDescent="0.35">
      <c r="A170" s="31" t="s">
        <v>226</v>
      </c>
      <c r="B170" s="32">
        <v>0</v>
      </c>
      <c r="C170" s="32">
        <v>0</v>
      </c>
      <c r="D170" s="32">
        <v>0</v>
      </c>
      <c r="E170" s="32">
        <v>0</v>
      </c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  <c r="N170" s="32">
        <v>0</v>
      </c>
      <c r="O170" s="32">
        <v>0</v>
      </c>
      <c r="P170" s="32">
        <v>0</v>
      </c>
      <c r="Q170" s="32">
        <v>0</v>
      </c>
      <c r="R170" s="32">
        <v>0</v>
      </c>
      <c r="S170" s="32">
        <v>0</v>
      </c>
      <c r="T170" s="32">
        <v>0</v>
      </c>
      <c r="U170" s="32">
        <v>0</v>
      </c>
      <c r="V170" s="32">
        <v>0</v>
      </c>
      <c r="W170" s="32">
        <v>0</v>
      </c>
      <c r="X170" s="32">
        <v>0</v>
      </c>
      <c r="Y170" s="32">
        <v>0</v>
      </c>
      <c r="Z170" s="32">
        <v>0</v>
      </c>
      <c r="AA170" s="32">
        <v>0</v>
      </c>
      <c r="AB170" s="32">
        <v>0</v>
      </c>
      <c r="AC170" s="32">
        <v>0</v>
      </c>
      <c r="AD170" s="32">
        <v>0</v>
      </c>
      <c r="AE170" s="32">
        <v>0</v>
      </c>
      <c r="AF170" s="32">
        <v>0</v>
      </c>
      <c r="AG170" s="32">
        <v>0</v>
      </c>
      <c r="AH170" s="32">
        <v>0</v>
      </c>
      <c r="AI170" s="32">
        <v>0</v>
      </c>
      <c r="AJ170" s="32">
        <v>0</v>
      </c>
      <c r="AK170" s="32">
        <v>0</v>
      </c>
      <c r="AL170" s="32">
        <v>0</v>
      </c>
      <c r="AM170" s="32">
        <v>0</v>
      </c>
      <c r="AN170" s="32">
        <v>0</v>
      </c>
      <c r="AO170" s="32">
        <v>0</v>
      </c>
      <c r="AP170" s="32">
        <v>0</v>
      </c>
      <c r="AQ170" s="32">
        <v>0</v>
      </c>
      <c r="AR170" s="32">
        <v>0</v>
      </c>
      <c r="AS170" s="32">
        <v>0</v>
      </c>
      <c r="AT170" s="32">
        <v>0</v>
      </c>
      <c r="AU170" s="32">
        <v>0</v>
      </c>
      <c r="AV170" s="32">
        <v>0</v>
      </c>
      <c r="AW170" s="32">
        <v>0</v>
      </c>
      <c r="AX170" s="32">
        <v>0</v>
      </c>
      <c r="AY170" s="32">
        <v>0</v>
      </c>
      <c r="AZ170" s="32">
        <v>0</v>
      </c>
      <c r="BA170" s="32">
        <v>0</v>
      </c>
      <c r="BB170" s="32">
        <v>0</v>
      </c>
      <c r="BC170" s="32">
        <v>0</v>
      </c>
      <c r="BD170" s="32">
        <v>0</v>
      </c>
      <c r="BE170" s="32">
        <v>0</v>
      </c>
      <c r="BF170" s="32">
        <v>0</v>
      </c>
      <c r="BG170" s="32">
        <v>0</v>
      </c>
      <c r="BH170" s="32">
        <v>0</v>
      </c>
      <c r="BI170" s="32">
        <v>0</v>
      </c>
      <c r="BJ170" s="32">
        <v>1</v>
      </c>
      <c r="BK170" s="32">
        <v>1</v>
      </c>
      <c r="BL170" s="32">
        <v>1</v>
      </c>
      <c r="BM170" s="32">
        <v>1</v>
      </c>
      <c r="BN170" s="32">
        <v>1</v>
      </c>
      <c r="BO170" s="32">
        <v>1</v>
      </c>
      <c r="BP170" s="32">
        <v>1</v>
      </c>
      <c r="BQ170" s="32">
        <v>1</v>
      </c>
      <c r="BR170" s="32">
        <v>1</v>
      </c>
      <c r="BS170" s="32">
        <v>1</v>
      </c>
      <c r="BT170" s="32">
        <v>1</v>
      </c>
      <c r="BU170" s="32">
        <v>1</v>
      </c>
      <c r="BV170" s="32">
        <v>1</v>
      </c>
      <c r="BW170" s="32">
        <v>1</v>
      </c>
      <c r="BX170" s="32">
        <v>1</v>
      </c>
      <c r="BY170" s="32">
        <v>1</v>
      </c>
      <c r="BZ170" s="32">
        <v>1</v>
      </c>
      <c r="CA170" s="32">
        <v>1</v>
      </c>
      <c r="CB170" s="32">
        <v>1</v>
      </c>
      <c r="CC170" s="32">
        <v>2</v>
      </c>
      <c r="CD170" s="32">
        <v>2</v>
      </c>
      <c r="CE170" s="32">
        <v>2</v>
      </c>
      <c r="CF170" s="32">
        <v>4</v>
      </c>
      <c r="CG170" s="32">
        <v>6</v>
      </c>
      <c r="CH170" s="32">
        <v>8</v>
      </c>
      <c r="CI170" s="32">
        <v>18</v>
      </c>
      <c r="CJ170" s="32">
        <v>18</v>
      </c>
      <c r="CK170" s="32">
        <v>18</v>
      </c>
      <c r="CL170" s="32">
        <v>19</v>
      </c>
      <c r="CM170" s="32">
        <v>22</v>
      </c>
    </row>
    <row r="171" spans="1:91" x14ac:dyDescent="0.35">
      <c r="A171" s="31" t="s">
        <v>19</v>
      </c>
      <c r="B171" s="32">
        <v>0</v>
      </c>
      <c r="C171" s="32">
        <v>0</v>
      </c>
      <c r="D171" s="32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2">
        <v>0</v>
      </c>
      <c r="R171" s="32">
        <v>0</v>
      </c>
      <c r="S171" s="32">
        <v>0</v>
      </c>
      <c r="T171" s="32">
        <v>0</v>
      </c>
      <c r="U171" s="32">
        <v>0</v>
      </c>
      <c r="V171" s="32">
        <v>0</v>
      </c>
      <c r="W171" s="32">
        <v>0</v>
      </c>
      <c r="X171" s="32">
        <v>0</v>
      </c>
      <c r="Y171" s="32">
        <v>0</v>
      </c>
      <c r="Z171" s="32">
        <v>0</v>
      </c>
      <c r="AA171" s="32">
        <v>0</v>
      </c>
      <c r="AB171" s="32">
        <v>0</v>
      </c>
      <c r="AC171" s="32">
        <v>0</v>
      </c>
      <c r="AD171" s="32">
        <v>0</v>
      </c>
      <c r="AE171" s="32">
        <v>0</v>
      </c>
      <c r="AF171" s="32">
        <v>0</v>
      </c>
      <c r="AG171" s="32">
        <v>0</v>
      </c>
      <c r="AH171" s="32">
        <v>0</v>
      </c>
      <c r="AI171" s="32">
        <v>0</v>
      </c>
      <c r="AJ171" s="32">
        <v>0</v>
      </c>
      <c r="AK171" s="32">
        <v>0</v>
      </c>
      <c r="AL171" s="32">
        <v>0</v>
      </c>
      <c r="AM171" s="32">
        <v>0</v>
      </c>
      <c r="AN171" s="32">
        <v>0</v>
      </c>
      <c r="AO171" s="32">
        <v>0</v>
      </c>
      <c r="AP171" s="32">
        <v>0</v>
      </c>
      <c r="AQ171" s="32">
        <v>0</v>
      </c>
      <c r="AR171" s="32">
        <v>0</v>
      </c>
      <c r="AS171" s="32">
        <v>0</v>
      </c>
      <c r="AT171" s="32">
        <v>1</v>
      </c>
      <c r="AU171" s="32">
        <v>1</v>
      </c>
      <c r="AV171" s="32">
        <v>1</v>
      </c>
      <c r="AW171" s="32">
        <v>1</v>
      </c>
      <c r="AX171" s="32">
        <v>1</v>
      </c>
      <c r="AY171" s="32">
        <v>1</v>
      </c>
      <c r="AZ171" s="32">
        <v>1</v>
      </c>
      <c r="BA171" s="32">
        <v>1</v>
      </c>
      <c r="BB171" s="32">
        <v>1</v>
      </c>
      <c r="BC171" s="32">
        <v>1</v>
      </c>
      <c r="BD171" s="32">
        <v>1</v>
      </c>
      <c r="BE171" s="32">
        <v>1</v>
      </c>
      <c r="BF171" s="32">
        <v>1</v>
      </c>
      <c r="BG171" s="32">
        <v>1</v>
      </c>
      <c r="BH171" s="32">
        <v>9</v>
      </c>
      <c r="BI171" s="32">
        <v>16</v>
      </c>
      <c r="BJ171" s="32">
        <v>16</v>
      </c>
      <c r="BK171" s="32">
        <v>18</v>
      </c>
      <c r="BL171" s="32">
        <v>20</v>
      </c>
      <c r="BM171" s="32">
        <v>23</v>
      </c>
      <c r="BN171" s="32">
        <v>23</v>
      </c>
      <c r="BO171" s="32">
        <v>25</v>
      </c>
      <c r="BP171" s="32">
        <v>25</v>
      </c>
      <c r="BQ171" s="32">
        <v>25</v>
      </c>
      <c r="BR171" s="32">
        <v>30</v>
      </c>
      <c r="BS171" s="32">
        <v>34</v>
      </c>
      <c r="BT171" s="32">
        <v>36</v>
      </c>
      <c r="BU171" s="32">
        <v>39</v>
      </c>
      <c r="BV171" s="32">
        <v>40</v>
      </c>
      <c r="BW171" s="32">
        <v>41</v>
      </c>
      <c r="BX171" s="32">
        <v>44</v>
      </c>
      <c r="BY171" s="32">
        <v>58</v>
      </c>
      <c r="BZ171" s="32">
        <v>65</v>
      </c>
      <c r="CA171" s="32">
        <v>70</v>
      </c>
      <c r="CB171" s="32">
        <v>73</v>
      </c>
      <c r="CC171" s="32">
        <v>76</v>
      </c>
      <c r="CD171" s="32">
        <v>76</v>
      </c>
      <c r="CE171" s="32">
        <v>76</v>
      </c>
      <c r="CF171" s="32">
        <v>77</v>
      </c>
      <c r="CG171" s="32">
        <v>77</v>
      </c>
      <c r="CH171" s="32">
        <v>81</v>
      </c>
      <c r="CI171" s="32">
        <v>81</v>
      </c>
      <c r="CJ171" s="32">
        <v>83</v>
      </c>
      <c r="CK171" s="32">
        <v>84</v>
      </c>
      <c r="CL171" s="32">
        <v>84</v>
      </c>
      <c r="CM171" s="32">
        <v>84</v>
      </c>
    </row>
    <row r="172" spans="1:91" x14ac:dyDescent="0.35">
      <c r="A172" s="31" t="s">
        <v>191</v>
      </c>
      <c r="B172" s="32">
        <v>0</v>
      </c>
      <c r="C172" s="32">
        <v>0</v>
      </c>
      <c r="D172" s="32">
        <v>0</v>
      </c>
      <c r="E172" s="32">
        <v>0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  <c r="N172" s="32">
        <v>0</v>
      </c>
      <c r="O172" s="32">
        <v>0</v>
      </c>
      <c r="P172" s="32">
        <v>0</v>
      </c>
      <c r="Q172" s="32">
        <v>0</v>
      </c>
      <c r="R172" s="32">
        <v>0</v>
      </c>
      <c r="S172" s="32">
        <v>0</v>
      </c>
      <c r="T172" s="32">
        <v>0</v>
      </c>
      <c r="U172" s="32">
        <v>0</v>
      </c>
      <c r="V172" s="32">
        <v>0</v>
      </c>
      <c r="W172" s="32">
        <v>0</v>
      </c>
      <c r="X172" s="32">
        <v>0</v>
      </c>
      <c r="Y172" s="32">
        <v>0</v>
      </c>
      <c r="Z172" s="32">
        <v>0</v>
      </c>
      <c r="AA172" s="32">
        <v>0</v>
      </c>
      <c r="AB172" s="32">
        <v>0</v>
      </c>
      <c r="AC172" s="32">
        <v>0</v>
      </c>
      <c r="AD172" s="32">
        <v>0</v>
      </c>
      <c r="AE172" s="32">
        <v>0</v>
      </c>
      <c r="AF172" s="32">
        <v>0</v>
      </c>
      <c r="AG172" s="32">
        <v>0</v>
      </c>
      <c r="AH172" s="32">
        <v>0</v>
      </c>
      <c r="AI172" s="32">
        <v>0</v>
      </c>
      <c r="AJ172" s="32">
        <v>0</v>
      </c>
      <c r="AK172" s="32">
        <v>0</v>
      </c>
      <c r="AL172" s="32">
        <v>0</v>
      </c>
      <c r="AM172" s="32">
        <v>0</v>
      </c>
      <c r="AN172" s="32">
        <v>0</v>
      </c>
      <c r="AO172" s="32">
        <v>0</v>
      </c>
      <c r="AP172" s="32">
        <v>0</v>
      </c>
      <c r="AQ172" s="32">
        <v>0</v>
      </c>
      <c r="AR172" s="32">
        <v>0</v>
      </c>
      <c r="AS172" s="32">
        <v>0</v>
      </c>
      <c r="AT172" s="32">
        <v>0</v>
      </c>
      <c r="AU172" s="32">
        <v>0</v>
      </c>
      <c r="AV172" s="32">
        <v>0</v>
      </c>
      <c r="AW172" s="32">
        <v>0</v>
      </c>
      <c r="AX172" s="32">
        <v>0</v>
      </c>
      <c r="AY172" s="32">
        <v>0</v>
      </c>
      <c r="AZ172" s="32">
        <v>0</v>
      </c>
      <c r="BA172" s="32">
        <v>0</v>
      </c>
      <c r="BB172" s="32">
        <v>2</v>
      </c>
      <c r="BC172" s="32">
        <v>2</v>
      </c>
      <c r="BD172" s="32">
        <v>4</v>
      </c>
      <c r="BE172" s="32">
        <v>5</v>
      </c>
      <c r="BF172" s="32">
        <v>7</v>
      </c>
      <c r="BG172" s="32">
        <v>9</v>
      </c>
      <c r="BH172" s="32">
        <v>9</v>
      </c>
      <c r="BI172" s="32">
        <v>49</v>
      </c>
      <c r="BJ172" s="32">
        <v>50</v>
      </c>
      <c r="BK172" s="32">
        <v>51</v>
      </c>
      <c r="BL172" s="32">
        <v>57</v>
      </c>
      <c r="BM172" s="32">
        <v>60</v>
      </c>
      <c r="BN172" s="32">
        <v>65</v>
      </c>
      <c r="BO172" s="32">
        <v>66</v>
      </c>
      <c r="BP172" s="32">
        <v>74</v>
      </c>
      <c r="BQ172" s="32">
        <v>78</v>
      </c>
      <c r="BR172" s="32">
        <v>82</v>
      </c>
      <c r="BS172" s="32">
        <v>87</v>
      </c>
      <c r="BT172" s="32">
        <v>90</v>
      </c>
      <c r="BU172" s="32">
        <v>94</v>
      </c>
      <c r="BV172" s="32">
        <v>98</v>
      </c>
      <c r="BW172" s="32">
        <v>103</v>
      </c>
      <c r="BX172" s="32">
        <v>104</v>
      </c>
      <c r="BY172" s="32">
        <v>105</v>
      </c>
      <c r="BZ172" s="32">
        <v>107</v>
      </c>
      <c r="CA172" s="32">
        <v>107</v>
      </c>
      <c r="CB172" s="32">
        <v>109</v>
      </c>
      <c r="CC172" s="32">
        <v>109</v>
      </c>
      <c r="CD172" s="32">
        <v>112</v>
      </c>
      <c r="CE172" s="32">
        <v>113</v>
      </c>
      <c r="CF172" s="32">
        <v>113</v>
      </c>
      <c r="CG172" s="32">
        <v>113</v>
      </c>
      <c r="CH172" s="32">
        <v>114</v>
      </c>
      <c r="CI172" s="32">
        <v>114</v>
      </c>
      <c r="CJ172" s="32">
        <v>114</v>
      </c>
      <c r="CK172" s="32">
        <v>114</v>
      </c>
      <c r="CL172" s="32">
        <v>114</v>
      </c>
      <c r="CM172" s="32">
        <v>114</v>
      </c>
    </row>
    <row r="173" spans="1:91" x14ac:dyDescent="0.35">
      <c r="A173" s="31" t="s">
        <v>44</v>
      </c>
      <c r="B173" s="32">
        <v>0</v>
      </c>
      <c r="C173" s="32">
        <v>0</v>
      </c>
      <c r="D173" s="32">
        <v>0</v>
      </c>
      <c r="E173" s="32">
        <v>0</v>
      </c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  <c r="N173" s="32">
        <v>0</v>
      </c>
      <c r="O173" s="32">
        <v>0</v>
      </c>
      <c r="P173" s="32">
        <v>0</v>
      </c>
      <c r="Q173" s="32">
        <v>0</v>
      </c>
      <c r="R173" s="32">
        <v>0</v>
      </c>
      <c r="S173" s="32">
        <v>0</v>
      </c>
      <c r="T173" s="32">
        <v>0</v>
      </c>
      <c r="U173" s="32">
        <v>0</v>
      </c>
      <c r="V173" s="32">
        <v>0</v>
      </c>
      <c r="W173" s="32">
        <v>0</v>
      </c>
      <c r="X173" s="32">
        <v>0</v>
      </c>
      <c r="Y173" s="32">
        <v>0</v>
      </c>
      <c r="Z173" s="32">
        <v>0</v>
      </c>
      <c r="AA173" s="32">
        <v>0</v>
      </c>
      <c r="AB173" s="32">
        <v>0</v>
      </c>
      <c r="AC173" s="32">
        <v>0</v>
      </c>
      <c r="AD173" s="32">
        <v>0</v>
      </c>
      <c r="AE173" s="32">
        <v>0</v>
      </c>
      <c r="AF173" s="32">
        <v>0</v>
      </c>
      <c r="AG173" s="32">
        <v>0</v>
      </c>
      <c r="AH173" s="32">
        <v>0</v>
      </c>
      <c r="AI173" s="32">
        <v>0</v>
      </c>
      <c r="AJ173" s="32">
        <v>0</v>
      </c>
      <c r="AK173" s="32">
        <v>0</v>
      </c>
      <c r="AL173" s="32">
        <v>0</v>
      </c>
      <c r="AM173" s="32">
        <v>0</v>
      </c>
      <c r="AN173" s="32">
        <v>0</v>
      </c>
      <c r="AO173" s="32">
        <v>0</v>
      </c>
      <c r="AP173" s="32">
        <v>0</v>
      </c>
      <c r="AQ173" s="32">
        <v>0</v>
      </c>
      <c r="AR173" s="32">
        <v>1</v>
      </c>
      <c r="AS173" s="32">
        <v>1</v>
      </c>
      <c r="AT173" s="32">
        <v>1</v>
      </c>
      <c r="AU173" s="32">
        <v>1</v>
      </c>
      <c r="AV173" s="32">
        <v>2</v>
      </c>
      <c r="AW173" s="32">
        <v>2</v>
      </c>
      <c r="AX173" s="32">
        <v>5</v>
      </c>
      <c r="AY173" s="32">
        <v>7</v>
      </c>
      <c r="AZ173" s="32">
        <v>7</v>
      </c>
      <c r="BA173" s="32">
        <v>16</v>
      </c>
      <c r="BB173" s="32">
        <v>18</v>
      </c>
      <c r="BC173" s="32">
        <v>18</v>
      </c>
      <c r="BD173" s="32">
        <v>20</v>
      </c>
      <c r="BE173" s="32">
        <v>24</v>
      </c>
      <c r="BF173" s="32">
        <v>29</v>
      </c>
      <c r="BG173" s="32">
        <v>39</v>
      </c>
      <c r="BH173" s="32">
        <v>54</v>
      </c>
      <c r="BI173" s="32">
        <v>60</v>
      </c>
      <c r="BJ173" s="32">
        <v>75</v>
      </c>
      <c r="BK173" s="32">
        <v>89</v>
      </c>
      <c r="BL173" s="32">
        <v>114</v>
      </c>
      <c r="BM173" s="32">
        <v>173</v>
      </c>
      <c r="BN173" s="32">
        <v>197</v>
      </c>
      <c r="BO173" s="32">
        <v>227</v>
      </c>
      <c r="BP173" s="32">
        <v>278</v>
      </c>
      <c r="BQ173" s="32">
        <v>312</v>
      </c>
      <c r="BR173" s="32">
        <v>312</v>
      </c>
      <c r="BS173" s="32">
        <v>394</v>
      </c>
      <c r="BT173" s="32">
        <v>423</v>
      </c>
      <c r="BU173" s="32">
        <v>455</v>
      </c>
      <c r="BV173" s="32">
        <v>495</v>
      </c>
      <c r="BW173" s="32">
        <v>553</v>
      </c>
      <c r="BX173" s="32">
        <v>574</v>
      </c>
      <c r="BY173" s="32">
        <v>596</v>
      </c>
      <c r="BZ173" s="32">
        <v>623</v>
      </c>
      <c r="CA173" s="32">
        <v>628</v>
      </c>
      <c r="CB173" s="32">
        <v>643</v>
      </c>
      <c r="CC173" s="32">
        <v>671</v>
      </c>
      <c r="CD173" s="32">
        <v>685</v>
      </c>
      <c r="CE173" s="32">
        <v>707</v>
      </c>
      <c r="CF173" s="32">
        <v>726</v>
      </c>
      <c r="CG173" s="32">
        <v>747</v>
      </c>
      <c r="CH173" s="32">
        <v>780</v>
      </c>
      <c r="CI173" s="32">
        <v>822</v>
      </c>
      <c r="CJ173" s="32">
        <v>864</v>
      </c>
      <c r="CK173" s="32">
        <v>864</v>
      </c>
      <c r="CL173" s="32">
        <v>879</v>
      </c>
      <c r="CM173" s="32">
        <v>884</v>
      </c>
    </row>
    <row r="174" spans="1:91" x14ac:dyDescent="0.35">
      <c r="A174" s="31" t="s">
        <v>61</v>
      </c>
      <c r="B174" s="32">
        <v>0</v>
      </c>
      <c r="C174" s="32">
        <v>0</v>
      </c>
      <c r="D174" s="32">
        <v>0</v>
      </c>
      <c r="E174" s="32">
        <v>0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  <c r="N174" s="32">
        <v>0</v>
      </c>
      <c r="O174" s="32">
        <v>0</v>
      </c>
      <c r="P174" s="32">
        <v>0</v>
      </c>
      <c r="Q174" s="32">
        <v>0</v>
      </c>
      <c r="R174" s="32">
        <v>0</v>
      </c>
      <c r="S174" s="32">
        <v>0</v>
      </c>
      <c r="T174" s="32">
        <v>0</v>
      </c>
      <c r="U174" s="32">
        <v>0</v>
      </c>
      <c r="V174" s="32">
        <v>0</v>
      </c>
      <c r="W174" s="32">
        <v>0</v>
      </c>
      <c r="X174" s="32">
        <v>0</v>
      </c>
      <c r="Y174" s="32">
        <v>0</v>
      </c>
      <c r="Z174" s="32">
        <v>0</v>
      </c>
      <c r="AA174" s="32">
        <v>0</v>
      </c>
      <c r="AB174" s="32">
        <v>0</v>
      </c>
      <c r="AC174" s="32">
        <v>0</v>
      </c>
      <c r="AD174" s="32">
        <v>0</v>
      </c>
      <c r="AE174" s="32">
        <v>0</v>
      </c>
      <c r="AF174" s="32">
        <v>0</v>
      </c>
      <c r="AG174" s="32">
        <v>0</v>
      </c>
      <c r="AH174" s="32">
        <v>0</v>
      </c>
      <c r="AI174" s="32">
        <v>0</v>
      </c>
      <c r="AJ174" s="32">
        <v>0</v>
      </c>
      <c r="AK174" s="32">
        <v>0</v>
      </c>
      <c r="AL174" s="32">
        <v>0</v>
      </c>
      <c r="AM174" s="32">
        <v>0</v>
      </c>
      <c r="AN174" s="32">
        <v>0</v>
      </c>
      <c r="AO174" s="32">
        <v>0</v>
      </c>
      <c r="AP174" s="32">
        <v>0</v>
      </c>
      <c r="AQ174" s="32">
        <v>0</v>
      </c>
      <c r="AR174" s="32">
        <v>0</v>
      </c>
      <c r="AS174" s="32">
        <v>0</v>
      </c>
      <c r="AT174" s="32">
        <v>0</v>
      </c>
      <c r="AU174" s="32">
        <v>0</v>
      </c>
      <c r="AV174" s="32">
        <v>0</v>
      </c>
      <c r="AW174" s="32">
        <v>0</v>
      </c>
      <c r="AX174" s="32">
        <v>0</v>
      </c>
      <c r="AY174" s="32">
        <v>1</v>
      </c>
      <c r="AZ174" s="32">
        <v>1</v>
      </c>
      <c r="BA174" s="32">
        <v>5</v>
      </c>
      <c r="BB174" s="32">
        <v>5</v>
      </c>
      <c r="BC174" s="32">
        <v>6</v>
      </c>
      <c r="BD174" s="32">
        <v>18</v>
      </c>
      <c r="BE174" s="32">
        <v>47</v>
      </c>
      <c r="BF174" s="32">
        <v>98</v>
      </c>
      <c r="BG174" s="32">
        <v>192</v>
      </c>
      <c r="BH174" s="32">
        <v>359</v>
      </c>
      <c r="BI174" s="32">
        <v>670</v>
      </c>
      <c r="BJ174" s="32">
        <v>1236</v>
      </c>
      <c r="BK174" s="32">
        <v>1529</v>
      </c>
      <c r="BL174" s="32">
        <v>1872</v>
      </c>
      <c r="BM174" s="32">
        <v>2433</v>
      </c>
      <c r="BN174" s="32">
        <v>3629</v>
      </c>
      <c r="BO174" s="32">
        <v>5698</v>
      </c>
      <c r="BP174" s="32">
        <v>7402</v>
      </c>
      <c r="BQ174" s="32">
        <v>9217</v>
      </c>
      <c r="BR174" s="32">
        <v>10827</v>
      </c>
      <c r="BS174" s="32">
        <v>13531</v>
      </c>
      <c r="BT174" s="32">
        <v>15679</v>
      </c>
      <c r="BU174" s="32">
        <v>18135</v>
      </c>
      <c r="BV174" s="32">
        <v>20921</v>
      </c>
      <c r="BW174" s="32">
        <v>23934</v>
      </c>
      <c r="BX174" s="32">
        <v>27069</v>
      </c>
      <c r="BY174" s="32">
        <v>30217</v>
      </c>
      <c r="BZ174" s="32">
        <v>34109</v>
      </c>
      <c r="CA174" s="32">
        <v>38226</v>
      </c>
      <c r="CB174" s="32">
        <v>42282</v>
      </c>
      <c r="CC174" s="32">
        <v>47029</v>
      </c>
      <c r="CD174" s="32">
        <v>52167</v>
      </c>
      <c r="CE174" s="32">
        <v>56956</v>
      </c>
      <c r="CF174" s="32">
        <v>61049</v>
      </c>
      <c r="CG174" s="32">
        <v>65111</v>
      </c>
      <c r="CH174" s="32">
        <v>69392</v>
      </c>
      <c r="CI174" s="32">
        <v>74193</v>
      </c>
      <c r="CJ174" s="32">
        <v>78546</v>
      </c>
      <c r="CK174" s="32">
        <v>82329</v>
      </c>
      <c r="CL174" s="32">
        <v>86306</v>
      </c>
      <c r="CM174" s="32">
        <v>90980</v>
      </c>
    </row>
    <row r="175" spans="1:91" x14ac:dyDescent="0.35">
      <c r="A175" s="31" t="s">
        <v>219</v>
      </c>
      <c r="B175" s="32">
        <v>0</v>
      </c>
      <c r="C175" s="32">
        <v>0</v>
      </c>
      <c r="D175" s="32">
        <v>0</v>
      </c>
      <c r="E175" s="32">
        <v>0</v>
      </c>
      <c r="F175" s="32">
        <v>0</v>
      </c>
      <c r="G175" s="32">
        <v>0</v>
      </c>
      <c r="H175" s="32">
        <v>0</v>
      </c>
      <c r="I175" s="32">
        <v>0</v>
      </c>
      <c r="J175" s="32">
        <v>0</v>
      </c>
      <c r="K175" s="32">
        <v>0</v>
      </c>
      <c r="L175" s="32">
        <v>0</v>
      </c>
      <c r="M175" s="32">
        <v>0</v>
      </c>
      <c r="N175" s="32">
        <v>0</v>
      </c>
      <c r="O175" s="32">
        <v>0</v>
      </c>
      <c r="P175" s="32">
        <v>0</v>
      </c>
      <c r="Q175" s="32">
        <v>0</v>
      </c>
      <c r="R175" s="32">
        <v>0</v>
      </c>
      <c r="S175" s="32">
        <v>0</v>
      </c>
      <c r="T175" s="32">
        <v>0</v>
      </c>
      <c r="U175" s="32">
        <v>0</v>
      </c>
      <c r="V175" s="32">
        <v>0</v>
      </c>
      <c r="W175" s="32">
        <v>0</v>
      </c>
      <c r="X175" s="32">
        <v>0</v>
      </c>
      <c r="Y175" s="32">
        <v>0</v>
      </c>
      <c r="Z175" s="32">
        <v>0</v>
      </c>
      <c r="AA175" s="32">
        <v>0</v>
      </c>
      <c r="AB175" s="32">
        <v>0</v>
      </c>
      <c r="AC175" s="32">
        <v>0</v>
      </c>
      <c r="AD175" s="32">
        <v>0</v>
      </c>
      <c r="AE175" s="32">
        <v>0</v>
      </c>
      <c r="AF175" s="32">
        <v>0</v>
      </c>
      <c r="AG175" s="32">
        <v>0</v>
      </c>
      <c r="AH175" s="32">
        <v>0</v>
      </c>
      <c r="AI175" s="32">
        <v>0</v>
      </c>
      <c r="AJ175" s="32">
        <v>0</v>
      </c>
      <c r="AK175" s="32">
        <v>0</v>
      </c>
      <c r="AL175" s="32">
        <v>0</v>
      </c>
      <c r="AM175" s="32">
        <v>0</v>
      </c>
      <c r="AN175" s="32">
        <v>0</v>
      </c>
      <c r="AO175" s="32">
        <v>0</v>
      </c>
      <c r="AP175" s="32">
        <v>0</v>
      </c>
      <c r="AQ175" s="32">
        <v>0</v>
      </c>
      <c r="AR175" s="32">
        <v>0</v>
      </c>
      <c r="AS175" s="32">
        <v>0</v>
      </c>
      <c r="AT175" s="32">
        <v>0</v>
      </c>
      <c r="AU175" s="32">
        <v>0</v>
      </c>
      <c r="AV175" s="32">
        <v>0</v>
      </c>
      <c r="AW175" s="32">
        <v>0</v>
      </c>
      <c r="AX175" s="32">
        <v>0</v>
      </c>
      <c r="AY175" s="32">
        <v>0</v>
      </c>
      <c r="AZ175" s="32">
        <v>0</v>
      </c>
      <c r="BA175" s="32">
        <v>0</v>
      </c>
      <c r="BB175" s="32">
        <v>0</v>
      </c>
      <c r="BC175" s="32">
        <v>0</v>
      </c>
      <c r="BD175" s="32">
        <v>0</v>
      </c>
      <c r="BE175" s="32">
        <v>0</v>
      </c>
      <c r="BF175" s="32">
        <v>0</v>
      </c>
      <c r="BG175" s="32">
        <v>0</v>
      </c>
      <c r="BH175" s="32">
        <v>0</v>
      </c>
      <c r="BI175" s="32">
        <v>1</v>
      </c>
      <c r="BJ175" s="32">
        <v>1</v>
      </c>
      <c r="BK175" s="32">
        <v>9</v>
      </c>
      <c r="BL175" s="32">
        <v>9</v>
      </c>
      <c r="BM175" s="32">
        <v>14</v>
      </c>
      <c r="BN175" s="32">
        <v>14</v>
      </c>
      <c r="BO175" s="32">
        <v>23</v>
      </c>
      <c r="BP175" s="32">
        <v>30</v>
      </c>
      <c r="BQ175" s="32">
        <v>33</v>
      </c>
      <c r="BR175" s="32">
        <v>33</v>
      </c>
      <c r="BS175" s="32">
        <v>44</v>
      </c>
      <c r="BT175" s="32">
        <v>44</v>
      </c>
      <c r="BU175" s="32">
        <v>45</v>
      </c>
      <c r="BV175" s="32">
        <v>48</v>
      </c>
      <c r="BW175" s="32">
        <v>48</v>
      </c>
      <c r="BX175" s="32">
        <v>52</v>
      </c>
      <c r="BY175" s="32">
        <v>52</v>
      </c>
      <c r="BZ175" s="32">
        <v>52</v>
      </c>
      <c r="CA175" s="32">
        <v>53</v>
      </c>
      <c r="CB175" s="32">
        <v>53</v>
      </c>
      <c r="CC175" s="32">
        <v>53</v>
      </c>
      <c r="CD175" s="32">
        <v>53</v>
      </c>
      <c r="CE175" s="32">
        <v>54</v>
      </c>
      <c r="CF175" s="32">
        <v>54</v>
      </c>
      <c r="CG175" s="32">
        <v>55</v>
      </c>
      <c r="CH175" s="32">
        <v>55</v>
      </c>
      <c r="CI175" s="32">
        <v>55</v>
      </c>
      <c r="CJ175" s="32">
        <v>56</v>
      </c>
      <c r="CK175" s="32">
        <v>55</v>
      </c>
      <c r="CL175" s="32">
        <v>55</v>
      </c>
      <c r="CM175" s="32">
        <v>56</v>
      </c>
    </row>
    <row r="176" spans="1:91" x14ac:dyDescent="0.35">
      <c r="A176" s="31" t="s">
        <v>157</v>
      </c>
      <c r="B176" s="32">
        <v>0</v>
      </c>
      <c r="C176" s="32">
        <v>0</v>
      </c>
      <c r="D176" s="32">
        <v>0</v>
      </c>
      <c r="E176" s="32">
        <v>0</v>
      </c>
      <c r="F176" s="32">
        <v>0</v>
      </c>
      <c r="G176" s="32">
        <v>0</v>
      </c>
      <c r="H176" s="32">
        <v>0</v>
      </c>
      <c r="I176" s="32">
        <v>0</v>
      </c>
      <c r="J176" s="32">
        <v>0</v>
      </c>
      <c r="K176" s="32">
        <v>0</v>
      </c>
      <c r="L176" s="32">
        <v>0</v>
      </c>
      <c r="M176" s="32">
        <v>0</v>
      </c>
      <c r="N176" s="32">
        <v>0</v>
      </c>
      <c r="O176" s="32">
        <v>0</v>
      </c>
      <c r="P176" s="32">
        <v>0</v>
      </c>
      <c r="Q176" s="32">
        <v>0</v>
      </c>
      <c r="R176" s="32">
        <v>0</v>
      </c>
      <c r="S176" s="32">
        <v>0</v>
      </c>
      <c r="T176" s="32">
        <v>0</v>
      </c>
      <c r="U176" s="32">
        <v>0</v>
      </c>
      <c r="V176" s="32">
        <v>0</v>
      </c>
      <c r="W176" s="32">
        <v>0</v>
      </c>
      <c r="X176" s="32">
        <v>0</v>
      </c>
      <c r="Y176" s="32">
        <v>0</v>
      </c>
      <c r="Z176" s="32">
        <v>0</v>
      </c>
      <c r="AA176" s="32">
        <v>0</v>
      </c>
      <c r="AB176" s="32">
        <v>0</v>
      </c>
      <c r="AC176" s="32">
        <v>0</v>
      </c>
      <c r="AD176" s="32">
        <v>0</v>
      </c>
      <c r="AE176" s="32">
        <v>0</v>
      </c>
      <c r="AF176" s="32">
        <v>0</v>
      </c>
      <c r="AG176" s="32">
        <v>0</v>
      </c>
      <c r="AH176" s="32">
        <v>0</v>
      </c>
      <c r="AI176" s="32">
        <v>0</v>
      </c>
      <c r="AJ176" s="32">
        <v>0</v>
      </c>
      <c r="AK176" s="32">
        <v>0</v>
      </c>
      <c r="AL176" s="32">
        <v>0</v>
      </c>
      <c r="AM176" s="32">
        <v>0</v>
      </c>
      <c r="AN176" s="32">
        <v>0</v>
      </c>
      <c r="AO176" s="32">
        <v>0</v>
      </c>
      <c r="AP176" s="32">
        <v>0</v>
      </c>
      <c r="AQ176" s="32">
        <v>1</v>
      </c>
      <c r="AR176" s="32">
        <v>1</v>
      </c>
      <c r="AS176" s="32">
        <v>1</v>
      </c>
      <c r="AT176" s="32">
        <v>1</v>
      </c>
      <c r="AU176" s="32">
        <v>1</v>
      </c>
      <c r="AV176" s="32">
        <v>1</v>
      </c>
      <c r="AW176" s="32">
        <v>1</v>
      </c>
      <c r="AX176" s="32">
        <v>1</v>
      </c>
      <c r="AY176" s="32">
        <v>1</v>
      </c>
      <c r="AZ176" s="32">
        <v>1</v>
      </c>
      <c r="BA176" s="32">
        <v>3</v>
      </c>
      <c r="BB176" s="32">
        <v>3</v>
      </c>
      <c r="BC176" s="32">
        <v>3</v>
      </c>
      <c r="BD176" s="32">
        <v>7</v>
      </c>
      <c r="BE176" s="32">
        <v>14</v>
      </c>
      <c r="BF176" s="32">
        <v>14</v>
      </c>
      <c r="BG176" s="32">
        <v>16</v>
      </c>
      <c r="BH176" s="32">
        <v>29</v>
      </c>
      <c r="BI176" s="32">
        <v>47</v>
      </c>
      <c r="BJ176" s="32">
        <v>73</v>
      </c>
      <c r="BK176" s="32">
        <v>73</v>
      </c>
      <c r="BL176" s="32">
        <v>97</v>
      </c>
      <c r="BM176" s="32">
        <v>145</v>
      </c>
      <c r="BN176" s="32">
        <v>196</v>
      </c>
      <c r="BO176" s="32">
        <v>310</v>
      </c>
      <c r="BP176" s="32">
        <v>356</v>
      </c>
      <c r="BQ176" s="32">
        <v>475</v>
      </c>
      <c r="BR176" s="32">
        <v>548</v>
      </c>
      <c r="BS176" s="32">
        <v>645</v>
      </c>
      <c r="BT176" s="32">
        <v>794</v>
      </c>
      <c r="BU176" s="32">
        <v>897</v>
      </c>
      <c r="BV176" s="32">
        <v>1072</v>
      </c>
      <c r="BW176" s="32">
        <v>1225</v>
      </c>
      <c r="BX176" s="32">
        <v>1308</v>
      </c>
      <c r="BY176" s="32">
        <v>1319</v>
      </c>
      <c r="BZ176" s="32">
        <v>1462</v>
      </c>
      <c r="CA176" s="32">
        <v>1668</v>
      </c>
      <c r="CB176" s="32">
        <v>1892</v>
      </c>
      <c r="CC176" s="32">
        <v>2203</v>
      </c>
      <c r="CD176" s="32">
        <v>2511</v>
      </c>
      <c r="CE176" s="32">
        <v>2777</v>
      </c>
      <c r="CF176" s="32">
        <v>3102</v>
      </c>
      <c r="CG176" s="32">
        <v>3372</v>
      </c>
      <c r="CH176" s="32">
        <v>3764</v>
      </c>
      <c r="CI176" s="32">
        <v>4161</v>
      </c>
      <c r="CJ176" s="32">
        <v>4662</v>
      </c>
      <c r="CK176" s="32">
        <v>5106</v>
      </c>
      <c r="CL176" s="32">
        <v>5449</v>
      </c>
      <c r="CM176" s="32">
        <v>5710</v>
      </c>
    </row>
    <row r="177" spans="1:91" x14ac:dyDescent="0.35">
      <c r="A177" s="31" t="s">
        <v>40</v>
      </c>
      <c r="B177" s="32">
        <v>0</v>
      </c>
      <c r="C177" s="32">
        <v>0</v>
      </c>
      <c r="D177" s="32">
        <v>0</v>
      </c>
      <c r="E177" s="32">
        <v>0</v>
      </c>
      <c r="F177" s="32">
        <v>0</v>
      </c>
      <c r="G177" s="32">
        <v>0</v>
      </c>
      <c r="H177" s="32">
        <v>0</v>
      </c>
      <c r="I177" s="32">
        <v>4</v>
      </c>
      <c r="J177" s="32">
        <v>4</v>
      </c>
      <c r="K177" s="32">
        <v>4</v>
      </c>
      <c r="L177" s="32">
        <v>4</v>
      </c>
      <c r="M177" s="32">
        <v>5</v>
      </c>
      <c r="N177" s="32">
        <v>5</v>
      </c>
      <c r="O177" s="32">
        <v>5</v>
      </c>
      <c r="P177" s="32">
        <v>5</v>
      </c>
      <c r="Q177" s="32">
        <v>5</v>
      </c>
      <c r="R177" s="32">
        <v>5</v>
      </c>
      <c r="S177" s="32">
        <v>7</v>
      </c>
      <c r="T177" s="32">
        <v>7</v>
      </c>
      <c r="U177" s="32">
        <v>8</v>
      </c>
      <c r="V177" s="32">
        <v>8</v>
      </c>
      <c r="W177" s="32">
        <v>8</v>
      </c>
      <c r="X177" s="32">
        <v>8</v>
      </c>
      <c r="Y177" s="32">
        <v>8</v>
      </c>
      <c r="Z177" s="32">
        <v>8</v>
      </c>
      <c r="AA177" s="32">
        <v>9</v>
      </c>
      <c r="AB177" s="32">
        <v>9</v>
      </c>
      <c r="AC177" s="32">
        <v>9</v>
      </c>
      <c r="AD177" s="32">
        <v>9</v>
      </c>
      <c r="AE177" s="32">
        <v>9</v>
      </c>
      <c r="AF177" s="32">
        <v>9</v>
      </c>
      <c r="AG177" s="32">
        <v>13</v>
      </c>
      <c r="AH177" s="32">
        <v>13</v>
      </c>
      <c r="AI177" s="32">
        <v>13</v>
      </c>
      <c r="AJ177" s="32">
        <v>13</v>
      </c>
      <c r="AK177" s="32">
        <v>13</v>
      </c>
      <c r="AL177" s="32">
        <v>13</v>
      </c>
      <c r="AM177" s="32">
        <v>19</v>
      </c>
      <c r="AN177" s="32">
        <v>21</v>
      </c>
      <c r="AO177" s="32">
        <v>21</v>
      </c>
      <c r="AP177" s="32">
        <v>21</v>
      </c>
      <c r="AQ177" s="32">
        <v>27</v>
      </c>
      <c r="AR177" s="32">
        <v>27</v>
      </c>
      <c r="AS177" s="32">
        <v>29</v>
      </c>
      <c r="AT177" s="32">
        <v>29</v>
      </c>
      <c r="AU177" s="32">
        <v>45</v>
      </c>
      <c r="AV177" s="32">
        <v>45</v>
      </c>
      <c r="AW177" s="32">
        <v>45</v>
      </c>
      <c r="AX177" s="32">
        <v>74</v>
      </c>
      <c r="AY177" s="32">
        <v>74</v>
      </c>
      <c r="AZ177" s="32">
        <v>85</v>
      </c>
      <c r="BA177" s="32">
        <v>85</v>
      </c>
      <c r="BB177" s="32">
        <v>85</v>
      </c>
      <c r="BC177" s="32">
        <v>98</v>
      </c>
      <c r="BD177" s="32">
        <v>98</v>
      </c>
      <c r="BE177" s="32">
        <v>98</v>
      </c>
      <c r="BF177" s="32">
        <v>113</v>
      </c>
      <c r="BG177" s="32">
        <v>140</v>
      </c>
      <c r="BH177" s="32">
        <v>140</v>
      </c>
      <c r="BI177" s="32">
        <v>153</v>
      </c>
      <c r="BJ177" s="32">
        <v>153</v>
      </c>
      <c r="BK177" s="32">
        <v>198</v>
      </c>
      <c r="BL177" s="32">
        <v>248</v>
      </c>
      <c r="BM177" s="32">
        <v>333</v>
      </c>
      <c r="BN177" s="32">
        <v>333</v>
      </c>
      <c r="BO177" s="32">
        <v>405</v>
      </c>
      <c r="BP177" s="32">
        <v>468</v>
      </c>
      <c r="BQ177" s="32">
        <v>570</v>
      </c>
      <c r="BR177" s="32">
        <v>611</v>
      </c>
      <c r="BS177" s="32">
        <v>664</v>
      </c>
      <c r="BT177" s="32">
        <v>814</v>
      </c>
      <c r="BU177" s="32">
        <v>1024</v>
      </c>
      <c r="BV177" s="32">
        <v>1264</v>
      </c>
      <c r="BW177" s="32">
        <v>1505</v>
      </c>
      <c r="BX177" s="32">
        <v>1799</v>
      </c>
      <c r="BY177" s="32">
        <v>2076</v>
      </c>
      <c r="BZ177" s="32">
        <v>2359</v>
      </c>
      <c r="CA177" s="32">
        <v>2659</v>
      </c>
      <c r="CB177" s="32">
        <v>2990</v>
      </c>
      <c r="CC177" s="32">
        <v>3360</v>
      </c>
      <c r="CD177" s="32">
        <v>3736</v>
      </c>
      <c r="CE177" s="32">
        <v>4123</v>
      </c>
      <c r="CF177" s="32">
        <v>4521</v>
      </c>
      <c r="CG177" s="32">
        <v>4933</v>
      </c>
      <c r="CH177" s="32">
        <v>5365</v>
      </c>
      <c r="CI177" s="32">
        <v>5825</v>
      </c>
      <c r="CJ177" s="32">
        <v>6302</v>
      </c>
      <c r="CK177" s="32">
        <v>6302</v>
      </c>
      <c r="CL177" s="32">
        <v>6781</v>
      </c>
      <c r="CM177" s="32">
        <v>7265</v>
      </c>
    </row>
    <row r="178" spans="1:91" x14ac:dyDescent="0.35">
      <c r="A178" s="31" t="s">
        <v>119</v>
      </c>
      <c r="B178" s="32">
        <v>0</v>
      </c>
      <c r="C178" s="32">
        <v>0</v>
      </c>
      <c r="D178" s="32">
        <v>0</v>
      </c>
      <c r="E178" s="32">
        <v>0</v>
      </c>
      <c r="F178" s="32">
        <v>0</v>
      </c>
      <c r="G178" s="32">
        <v>0</v>
      </c>
      <c r="H178" s="32">
        <v>0</v>
      </c>
      <c r="I178" s="32">
        <v>0</v>
      </c>
      <c r="J178" s="32">
        <v>0</v>
      </c>
      <c r="K178" s="32">
        <v>2</v>
      </c>
      <c r="L178" s="32">
        <v>2</v>
      </c>
      <c r="M178" s="32">
        <v>2</v>
      </c>
      <c r="N178" s="32">
        <v>2</v>
      </c>
      <c r="O178" s="32">
        <v>2</v>
      </c>
      <c r="P178" s="32">
        <v>2</v>
      </c>
      <c r="Q178" s="32">
        <v>2</v>
      </c>
      <c r="R178" s="32">
        <v>3</v>
      </c>
      <c r="S178" s="32">
        <v>3</v>
      </c>
      <c r="T178" s="32">
        <v>3</v>
      </c>
      <c r="U178" s="32">
        <v>8</v>
      </c>
      <c r="V178" s="32">
        <v>8</v>
      </c>
      <c r="W178" s="32">
        <v>9</v>
      </c>
      <c r="X178" s="32">
        <v>9</v>
      </c>
      <c r="Y178" s="32">
        <v>9</v>
      </c>
      <c r="Z178" s="32">
        <v>9</v>
      </c>
      <c r="AA178" s="32">
        <v>9</v>
      </c>
      <c r="AB178" s="32">
        <v>9</v>
      </c>
      <c r="AC178" s="32">
        <v>9</v>
      </c>
      <c r="AD178" s="32">
        <v>9</v>
      </c>
      <c r="AE178" s="32">
        <v>9</v>
      </c>
      <c r="AF178" s="32">
        <v>9</v>
      </c>
      <c r="AG178" s="32">
        <v>9</v>
      </c>
      <c r="AH178" s="32">
        <v>9</v>
      </c>
      <c r="AI178" s="32">
        <v>13</v>
      </c>
      <c r="AJ178" s="32">
        <v>13</v>
      </c>
      <c r="AK178" s="32">
        <v>13</v>
      </c>
      <c r="AL178" s="32">
        <v>15</v>
      </c>
      <c r="AM178" s="32">
        <v>20</v>
      </c>
      <c r="AN178" s="32">
        <v>23</v>
      </c>
      <c r="AO178" s="32">
        <v>36</v>
      </c>
      <c r="AP178" s="32">
        <v>40</v>
      </c>
      <c r="AQ178" s="32">
        <v>51</v>
      </c>
      <c r="AR178" s="32">
        <v>86</v>
      </c>
      <c r="AS178" s="32">
        <v>116</v>
      </c>
      <c r="AT178" s="32">
        <v>164</v>
      </c>
      <c r="AU178" s="32">
        <v>207</v>
      </c>
      <c r="AV178" s="32">
        <v>274</v>
      </c>
      <c r="AW178" s="32">
        <v>322</v>
      </c>
      <c r="AX178" s="32">
        <v>384</v>
      </c>
      <c r="AY178" s="32">
        <v>459</v>
      </c>
      <c r="AZ178" s="32">
        <v>459</v>
      </c>
      <c r="BA178" s="32">
        <v>802</v>
      </c>
      <c r="BB178" s="32">
        <v>1144</v>
      </c>
      <c r="BC178" s="32">
        <v>1145</v>
      </c>
      <c r="BD178" s="32">
        <v>1551</v>
      </c>
      <c r="BE178" s="32">
        <v>1960</v>
      </c>
      <c r="BF178" s="32">
        <v>2642</v>
      </c>
      <c r="BG178" s="32">
        <v>2716</v>
      </c>
      <c r="BH178" s="32">
        <v>4014</v>
      </c>
      <c r="BI178" s="32">
        <v>5067</v>
      </c>
      <c r="BJ178" s="32">
        <v>5745</v>
      </c>
      <c r="BK178" s="32">
        <v>6726</v>
      </c>
      <c r="BL178" s="32">
        <v>8164</v>
      </c>
      <c r="BM178" s="32">
        <v>9640</v>
      </c>
      <c r="BN178" s="32">
        <v>11812</v>
      </c>
      <c r="BO178" s="32">
        <v>14745</v>
      </c>
      <c r="BP178" s="32">
        <v>17312</v>
      </c>
      <c r="BQ178" s="32">
        <v>19780</v>
      </c>
      <c r="BR178" s="32">
        <v>22453</v>
      </c>
      <c r="BS178" s="32">
        <v>25481</v>
      </c>
      <c r="BT178" s="32">
        <v>29865</v>
      </c>
      <c r="BU178" s="32">
        <v>34173</v>
      </c>
      <c r="BV178" s="32">
        <v>38689</v>
      </c>
      <c r="BW178" s="32">
        <v>42477</v>
      </c>
      <c r="BX178" s="32">
        <v>48436</v>
      </c>
      <c r="BY178" s="32">
        <v>52279</v>
      </c>
      <c r="BZ178" s="32">
        <v>55949</v>
      </c>
      <c r="CA178" s="32">
        <v>61474</v>
      </c>
      <c r="CB178" s="32">
        <v>65872</v>
      </c>
      <c r="CC178" s="32">
        <v>74605</v>
      </c>
      <c r="CD178" s="32">
        <v>79874</v>
      </c>
      <c r="CE178" s="32">
        <v>85206</v>
      </c>
      <c r="CF178" s="32">
        <v>89570</v>
      </c>
      <c r="CG178" s="32">
        <v>94845</v>
      </c>
      <c r="CH178" s="32">
        <v>99483</v>
      </c>
      <c r="CI178" s="32">
        <v>104145</v>
      </c>
      <c r="CJ178" s="32">
        <v>109769</v>
      </c>
      <c r="CK178" s="32">
        <v>115314</v>
      </c>
      <c r="CL178" s="32">
        <v>121172</v>
      </c>
      <c r="CM178" s="32">
        <v>125856</v>
      </c>
    </row>
    <row r="179" spans="1:91" x14ac:dyDescent="0.35">
      <c r="A179" s="31" t="s">
        <v>188</v>
      </c>
      <c r="B179" s="32">
        <v>0</v>
      </c>
      <c r="C179" s="32">
        <v>0</v>
      </c>
      <c r="D179" s="32">
        <v>0</v>
      </c>
      <c r="E179" s="32">
        <v>0</v>
      </c>
      <c r="F179" s="32">
        <v>0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  <c r="N179" s="32">
        <v>0</v>
      </c>
      <c r="O179" s="32">
        <v>0</v>
      </c>
      <c r="P179" s="32">
        <v>0</v>
      </c>
      <c r="Q179" s="32">
        <v>0</v>
      </c>
      <c r="R179" s="32">
        <v>0</v>
      </c>
      <c r="S179" s="32">
        <v>0</v>
      </c>
      <c r="T179" s="32">
        <v>0</v>
      </c>
      <c r="U179" s="32">
        <v>0</v>
      </c>
      <c r="V179" s="32">
        <v>0</v>
      </c>
      <c r="W179" s="32">
        <v>0</v>
      </c>
      <c r="X179" s="32">
        <v>0</v>
      </c>
      <c r="Y179" s="32">
        <v>0</v>
      </c>
      <c r="Z179" s="32">
        <v>0</v>
      </c>
      <c r="AA179" s="32">
        <v>0</v>
      </c>
      <c r="AB179" s="32">
        <v>0</v>
      </c>
      <c r="AC179" s="32">
        <v>0</v>
      </c>
      <c r="AD179" s="32">
        <v>0</v>
      </c>
      <c r="AE179" s="32">
        <v>0</v>
      </c>
      <c r="AF179" s="32">
        <v>0</v>
      </c>
      <c r="AG179" s="32">
        <v>0</v>
      </c>
      <c r="AH179" s="32">
        <v>0</v>
      </c>
      <c r="AI179" s="32">
        <v>0</v>
      </c>
      <c r="AJ179" s="32">
        <v>0</v>
      </c>
      <c r="AK179" s="32">
        <v>0</v>
      </c>
      <c r="AL179" s="32">
        <v>0</v>
      </c>
      <c r="AM179" s="32">
        <v>0</v>
      </c>
      <c r="AN179" s="32">
        <v>0</v>
      </c>
      <c r="AO179" s="32">
        <v>0</v>
      </c>
      <c r="AP179" s="32">
        <v>0</v>
      </c>
      <c r="AQ179" s="32">
        <v>0</v>
      </c>
      <c r="AR179" s="32">
        <v>0</v>
      </c>
      <c r="AS179" s="32">
        <v>0</v>
      </c>
      <c r="AT179" s="32">
        <v>0</v>
      </c>
      <c r="AU179" s="32">
        <v>0</v>
      </c>
      <c r="AV179" s="32">
        <v>0</v>
      </c>
      <c r="AW179" s="32">
        <v>0</v>
      </c>
      <c r="AX179" s="32">
        <v>0</v>
      </c>
      <c r="AY179" s="32">
        <v>0</v>
      </c>
      <c r="AZ179" s="32">
        <v>0</v>
      </c>
      <c r="BA179" s="32">
        <v>0</v>
      </c>
      <c r="BB179" s="32">
        <v>4</v>
      </c>
      <c r="BC179" s="32">
        <v>4</v>
      </c>
      <c r="BD179" s="32">
        <v>8</v>
      </c>
      <c r="BE179" s="32">
        <v>29</v>
      </c>
      <c r="BF179" s="32">
        <v>50</v>
      </c>
      <c r="BG179" s="32">
        <v>79</v>
      </c>
      <c r="BH179" s="32">
        <v>94</v>
      </c>
      <c r="BI179" s="32">
        <v>110</v>
      </c>
      <c r="BJ179" s="32">
        <v>158</v>
      </c>
      <c r="BK179" s="32">
        <v>162</v>
      </c>
      <c r="BL179" s="32">
        <v>162</v>
      </c>
      <c r="BM179" s="32">
        <v>189</v>
      </c>
      <c r="BN179" s="32">
        <v>217</v>
      </c>
      <c r="BO179" s="32">
        <v>238</v>
      </c>
      <c r="BP179" s="32">
        <v>274</v>
      </c>
      <c r="BQ179" s="32">
        <v>304</v>
      </c>
      <c r="BR179" s="32">
        <v>310</v>
      </c>
      <c r="BS179" s="32">
        <v>338</v>
      </c>
      <c r="BT179" s="32">
        <v>338</v>
      </c>
      <c r="BU179" s="32">
        <v>350</v>
      </c>
      <c r="BV179" s="32">
        <v>369</v>
      </c>
      <c r="BW179" s="32">
        <v>400</v>
      </c>
      <c r="BX179" s="32">
        <v>400</v>
      </c>
      <c r="BY179" s="32">
        <v>406</v>
      </c>
      <c r="BZ179" s="32">
        <v>424</v>
      </c>
      <c r="CA179" s="32">
        <v>424</v>
      </c>
      <c r="CB179" s="32">
        <v>456</v>
      </c>
      <c r="CC179" s="32">
        <v>473</v>
      </c>
      <c r="CD179" s="32">
        <v>494</v>
      </c>
      <c r="CE179" s="32">
        <v>480</v>
      </c>
      <c r="CF179" s="32">
        <v>480</v>
      </c>
      <c r="CG179" s="32">
        <v>483</v>
      </c>
      <c r="CH179" s="32">
        <v>492</v>
      </c>
      <c r="CI179" s="32">
        <v>502</v>
      </c>
      <c r="CJ179" s="32">
        <v>502</v>
      </c>
      <c r="CK179" s="32">
        <v>508</v>
      </c>
      <c r="CL179" s="32">
        <v>517</v>
      </c>
      <c r="CM179" s="32">
        <v>535</v>
      </c>
    </row>
    <row r="180" spans="1:91" x14ac:dyDescent="0.35">
      <c r="A180" s="31" t="s">
        <v>299</v>
      </c>
      <c r="B180" s="32">
        <v>1</v>
      </c>
      <c r="C180" s="32">
        <v>1</v>
      </c>
      <c r="D180" s="32">
        <v>2</v>
      </c>
      <c r="E180" s="32">
        <v>2</v>
      </c>
      <c r="F180" s="32">
        <v>5</v>
      </c>
      <c r="G180" s="32">
        <v>5</v>
      </c>
      <c r="H180" s="32">
        <v>5</v>
      </c>
      <c r="I180" s="32">
        <v>5</v>
      </c>
      <c r="J180" s="32">
        <v>5</v>
      </c>
      <c r="K180" s="32">
        <v>7</v>
      </c>
      <c r="L180" s="32">
        <v>8</v>
      </c>
      <c r="M180" s="32">
        <v>8</v>
      </c>
      <c r="N180" s="32">
        <v>11</v>
      </c>
      <c r="O180" s="32">
        <v>11</v>
      </c>
      <c r="P180" s="32">
        <v>11</v>
      </c>
      <c r="Q180" s="32">
        <v>11</v>
      </c>
      <c r="R180" s="32">
        <v>11</v>
      </c>
      <c r="S180" s="32">
        <v>11</v>
      </c>
      <c r="T180" s="32">
        <v>11</v>
      </c>
      <c r="U180" s="32">
        <v>11</v>
      </c>
      <c r="V180" s="32">
        <v>12</v>
      </c>
      <c r="W180" s="32">
        <v>12</v>
      </c>
      <c r="X180" s="32">
        <v>13</v>
      </c>
      <c r="Y180" s="32">
        <v>13</v>
      </c>
      <c r="Z180" s="32">
        <v>13</v>
      </c>
      <c r="AA180" s="32">
        <v>13</v>
      </c>
      <c r="AB180" s="32">
        <v>13</v>
      </c>
      <c r="AC180" s="32">
        <v>13</v>
      </c>
      <c r="AD180" s="32">
        <v>13</v>
      </c>
      <c r="AE180" s="32">
        <v>13</v>
      </c>
      <c r="AF180" s="32">
        <v>15</v>
      </c>
      <c r="AG180" s="32">
        <v>15</v>
      </c>
      <c r="AH180" s="32">
        <v>15</v>
      </c>
      <c r="AI180" s="32">
        <v>51</v>
      </c>
      <c r="AJ180" s="32">
        <v>51</v>
      </c>
      <c r="AK180" s="32">
        <v>57</v>
      </c>
      <c r="AL180" s="32">
        <v>58</v>
      </c>
      <c r="AM180" s="32">
        <v>60</v>
      </c>
      <c r="AN180" s="32">
        <v>68</v>
      </c>
      <c r="AO180" s="32">
        <v>74</v>
      </c>
      <c r="AP180" s="32">
        <v>98</v>
      </c>
      <c r="AQ180" s="32">
        <v>118</v>
      </c>
      <c r="AR180" s="32">
        <v>149</v>
      </c>
      <c r="AS180" s="32">
        <v>217</v>
      </c>
      <c r="AT180" s="32">
        <v>262</v>
      </c>
      <c r="AU180" s="32">
        <v>402</v>
      </c>
      <c r="AV180" s="32">
        <v>518</v>
      </c>
      <c r="AW180" s="32">
        <v>583</v>
      </c>
      <c r="AX180" s="32">
        <v>959</v>
      </c>
      <c r="AY180" s="32">
        <v>1281</v>
      </c>
      <c r="AZ180" s="32">
        <v>1663</v>
      </c>
      <c r="BA180" s="32">
        <v>2179</v>
      </c>
      <c r="BB180" s="32">
        <v>2727</v>
      </c>
      <c r="BC180" s="32">
        <v>3499</v>
      </c>
      <c r="BD180" s="32">
        <v>4632</v>
      </c>
      <c r="BE180" s="32">
        <v>6421</v>
      </c>
      <c r="BF180" s="32">
        <v>7783</v>
      </c>
      <c r="BG180" s="32">
        <v>13747</v>
      </c>
      <c r="BH180" s="32">
        <v>19273</v>
      </c>
      <c r="BI180" s="32">
        <v>25600</v>
      </c>
      <c r="BJ180" s="32">
        <v>33276</v>
      </c>
      <c r="BK180" s="32">
        <v>43843</v>
      </c>
      <c r="BL180" s="32">
        <v>53736</v>
      </c>
      <c r="BM180" s="32">
        <v>65778</v>
      </c>
      <c r="BN180" s="32">
        <v>83836</v>
      </c>
      <c r="BO180" s="32">
        <v>101657</v>
      </c>
      <c r="BP180" s="32">
        <v>121465</v>
      </c>
      <c r="BQ180" s="32">
        <v>140909</v>
      </c>
      <c r="BR180" s="32">
        <v>161831</v>
      </c>
      <c r="BS180" s="32">
        <v>188172</v>
      </c>
      <c r="BT180" s="32">
        <v>213372</v>
      </c>
      <c r="BU180" s="32">
        <v>243762</v>
      </c>
      <c r="BV180" s="32">
        <v>275586</v>
      </c>
      <c r="BW180" s="32">
        <v>308853</v>
      </c>
      <c r="BX180" s="32">
        <v>337072</v>
      </c>
      <c r="BY180" s="32">
        <v>366667</v>
      </c>
      <c r="BZ180" s="32">
        <v>397505</v>
      </c>
      <c r="CA180" s="32">
        <v>429052</v>
      </c>
      <c r="CB180" s="32">
        <v>462780</v>
      </c>
      <c r="CC180" s="32">
        <v>496535</v>
      </c>
      <c r="CD180" s="32">
        <v>526396</v>
      </c>
      <c r="CE180" s="32">
        <v>555313</v>
      </c>
      <c r="CF180" s="32">
        <v>580619</v>
      </c>
      <c r="CG180" s="32">
        <v>607670</v>
      </c>
      <c r="CH180" s="32">
        <v>636350</v>
      </c>
      <c r="CI180" s="32">
        <v>667592</v>
      </c>
      <c r="CJ180" s="32">
        <v>699706</v>
      </c>
      <c r="CK180" s="32">
        <v>732197</v>
      </c>
      <c r="CL180" s="32">
        <v>759086</v>
      </c>
      <c r="CM180" s="32">
        <v>784326</v>
      </c>
    </row>
    <row r="181" spans="1:91" x14ac:dyDescent="0.35">
      <c r="A181" s="31" t="s">
        <v>67</v>
      </c>
      <c r="B181" s="32">
        <v>0</v>
      </c>
      <c r="C181" s="32">
        <v>0</v>
      </c>
      <c r="D181" s="32">
        <v>0</v>
      </c>
      <c r="E181" s="32">
        <v>0</v>
      </c>
      <c r="F181" s="32">
        <v>0</v>
      </c>
      <c r="G181" s="32">
        <v>0</v>
      </c>
      <c r="H181" s="32">
        <v>0</v>
      </c>
      <c r="I181" s="32">
        <v>0</v>
      </c>
      <c r="J181" s="32">
        <v>0</v>
      </c>
      <c r="K181" s="32">
        <v>0</v>
      </c>
      <c r="L181" s="32">
        <v>0</v>
      </c>
      <c r="M181" s="32">
        <v>0</v>
      </c>
      <c r="N181" s="32">
        <v>0</v>
      </c>
      <c r="O181" s="32">
        <v>0</v>
      </c>
      <c r="P181" s="32">
        <v>0</v>
      </c>
      <c r="Q181" s="32">
        <v>0</v>
      </c>
      <c r="R181" s="32">
        <v>0</v>
      </c>
      <c r="S181" s="32">
        <v>0</v>
      </c>
      <c r="T181" s="32">
        <v>0</v>
      </c>
      <c r="U181" s="32">
        <v>0</v>
      </c>
      <c r="V181" s="32">
        <v>0</v>
      </c>
      <c r="W181" s="32">
        <v>0</v>
      </c>
      <c r="X181" s="32">
        <v>0</v>
      </c>
      <c r="Y181" s="32">
        <v>0</v>
      </c>
      <c r="Z181" s="32">
        <v>0</v>
      </c>
      <c r="AA181" s="32">
        <v>0</v>
      </c>
      <c r="AB181" s="32">
        <v>0</v>
      </c>
      <c r="AC181" s="32">
        <v>0</v>
      </c>
      <c r="AD181" s="32">
        <v>0</v>
      </c>
      <c r="AE181" s="32">
        <v>0</v>
      </c>
      <c r="AF181" s="32">
        <v>0</v>
      </c>
      <c r="AG181" s="32">
        <v>0</v>
      </c>
      <c r="AH181" s="32">
        <v>0</v>
      </c>
      <c r="AI181" s="32">
        <v>0</v>
      </c>
      <c r="AJ181" s="32">
        <v>0</v>
      </c>
      <c r="AK181" s="32">
        <v>0</v>
      </c>
      <c r="AL181" s="32">
        <v>0</v>
      </c>
      <c r="AM181" s="32">
        <v>0</v>
      </c>
      <c r="AN181" s="32">
        <v>0</v>
      </c>
      <c r="AO181" s="32">
        <v>0</v>
      </c>
      <c r="AP181" s="32">
        <v>0</v>
      </c>
      <c r="AQ181" s="32">
        <v>0</v>
      </c>
      <c r="AR181" s="32">
        <v>0</v>
      </c>
      <c r="AS181" s="32">
        <v>0</v>
      </c>
      <c r="AT181" s="32">
        <v>0</v>
      </c>
      <c r="AU181" s="32">
        <v>0</v>
      </c>
      <c r="AV181" s="32">
        <v>0</v>
      </c>
      <c r="AW181" s="32">
        <v>0</v>
      </c>
      <c r="AX181" s="32">
        <v>0</v>
      </c>
      <c r="AY181" s="32">
        <v>0</v>
      </c>
      <c r="AZ181" s="32">
        <v>0</v>
      </c>
      <c r="BA181" s="32">
        <v>0</v>
      </c>
      <c r="BB181" s="32">
        <v>0</v>
      </c>
      <c r="BC181" s="32">
        <v>1</v>
      </c>
      <c r="BD181" s="32">
        <v>6</v>
      </c>
      <c r="BE181" s="32">
        <v>10</v>
      </c>
      <c r="BF181" s="32">
        <v>15</v>
      </c>
      <c r="BG181" s="32">
        <v>23</v>
      </c>
      <c r="BH181" s="32">
        <v>33</v>
      </c>
      <c r="BI181" s="32">
        <v>43</v>
      </c>
      <c r="BJ181" s="32">
        <v>43</v>
      </c>
      <c r="BK181" s="32">
        <v>46</v>
      </c>
      <c r="BL181" s="32">
        <v>50</v>
      </c>
      <c r="BM181" s="32">
        <v>60</v>
      </c>
      <c r="BN181" s="32">
        <v>75</v>
      </c>
      <c r="BO181" s="32">
        <v>88</v>
      </c>
      <c r="BP181" s="32">
        <v>104</v>
      </c>
      <c r="BQ181" s="32">
        <v>144</v>
      </c>
      <c r="BR181" s="32">
        <v>149</v>
      </c>
      <c r="BS181" s="32">
        <v>172</v>
      </c>
      <c r="BT181" s="32">
        <v>181</v>
      </c>
      <c r="BU181" s="32">
        <v>205</v>
      </c>
      <c r="BV181" s="32">
        <v>227</v>
      </c>
      <c r="BW181" s="32">
        <v>266</v>
      </c>
      <c r="BX181" s="32">
        <v>342</v>
      </c>
      <c r="BY181" s="32">
        <v>457</v>
      </c>
      <c r="BZ181" s="32">
        <v>520</v>
      </c>
      <c r="CA181" s="32">
        <v>545</v>
      </c>
      <c r="CB181" s="32">
        <v>582</v>
      </c>
      <c r="CC181" s="32">
        <v>624</v>
      </c>
      <c r="CD181" s="32">
        <v>767</v>
      </c>
      <c r="CE181" s="32">
        <v>865</v>
      </c>
      <c r="CF181" s="32">
        <v>998</v>
      </c>
      <c r="CG181" s="32">
        <v>1165</v>
      </c>
      <c r="CH181" s="32">
        <v>1302</v>
      </c>
      <c r="CI181" s="32">
        <v>1349</v>
      </c>
      <c r="CJ181" s="32">
        <v>1405</v>
      </c>
      <c r="CK181" s="32">
        <v>1490</v>
      </c>
      <c r="CL181" s="32">
        <v>1565</v>
      </c>
      <c r="CM181" s="32">
        <v>1627</v>
      </c>
    </row>
    <row r="182" spans="1:91" x14ac:dyDescent="0.35">
      <c r="A182" s="31" t="s">
        <v>185</v>
      </c>
      <c r="B182" s="32">
        <v>0</v>
      </c>
      <c r="C182" s="32">
        <v>0</v>
      </c>
      <c r="D182" s="32">
        <v>0</v>
      </c>
      <c r="E182" s="32">
        <v>0</v>
      </c>
      <c r="F182" s="32">
        <v>0</v>
      </c>
      <c r="G182" s="32">
        <v>0</v>
      </c>
      <c r="H182" s="32">
        <v>0</v>
      </c>
      <c r="I182" s="32">
        <v>0</v>
      </c>
      <c r="J182" s="32">
        <v>0</v>
      </c>
      <c r="K182" s="32">
        <v>0</v>
      </c>
      <c r="L182" s="32">
        <v>0</v>
      </c>
      <c r="M182" s="32">
        <v>0</v>
      </c>
      <c r="N182" s="32">
        <v>0</v>
      </c>
      <c r="O182" s="32">
        <v>0</v>
      </c>
      <c r="P182" s="32">
        <v>0</v>
      </c>
      <c r="Q182" s="32">
        <v>0</v>
      </c>
      <c r="R182" s="32">
        <v>0</v>
      </c>
      <c r="S182" s="32">
        <v>0</v>
      </c>
      <c r="T182" s="32">
        <v>0</v>
      </c>
      <c r="U182" s="32">
        <v>0</v>
      </c>
      <c r="V182" s="32">
        <v>0</v>
      </c>
      <c r="W182" s="32">
        <v>0</v>
      </c>
      <c r="X182" s="32">
        <v>0</v>
      </c>
      <c r="Y182" s="32">
        <v>0</v>
      </c>
      <c r="Z182" s="32">
        <v>0</v>
      </c>
      <c r="AA182" s="32">
        <v>0</v>
      </c>
      <c r="AB182" s="32">
        <v>0</v>
      </c>
      <c r="AC182" s="32">
        <v>0</v>
      </c>
      <c r="AD182" s="32">
        <v>0</v>
      </c>
      <c r="AE182" s="32">
        <v>0</v>
      </c>
      <c r="AF182" s="32">
        <v>0</v>
      </c>
      <c r="AG182" s="32">
        <v>0</v>
      </c>
      <c r="AH182" s="32">
        <v>0</v>
      </c>
      <c r="AI182" s="32">
        <v>0</v>
      </c>
      <c r="AJ182" s="32">
        <v>0</v>
      </c>
      <c r="AK182" s="32">
        <v>0</v>
      </c>
      <c r="AL182" s="32">
        <v>0</v>
      </c>
      <c r="AM182" s="32">
        <v>0</v>
      </c>
      <c r="AN182" s="32">
        <v>0</v>
      </c>
      <c r="AO182" s="32">
        <v>0</v>
      </c>
      <c r="AP182" s="32">
        <v>0</v>
      </c>
      <c r="AQ182" s="32">
        <v>0</v>
      </c>
      <c r="AR182" s="32">
        <v>0</v>
      </c>
      <c r="AS182" s="32">
        <v>0</v>
      </c>
      <c r="AT182" s="32">
        <v>0</v>
      </c>
      <c r="AU182" s="32">
        <v>0</v>
      </c>
      <c r="AV182" s="32">
        <v>0</v>
      </c>
      <c r="AW182" s="32">
        <v>0</v>
      </c>
      <c r="AX182" s="32">
        <v>0</v>
      </c>
      <c r="AY182" s="32">
        <v>0</v>
      </c>
      <c r="AZ182" s="32">
        <v>0</v>
      </c>
      <c r="BA182" s="32">
        <v>0</v>
      </c>
      <c r="BB182" s="32">
        <v>2</v>
      </c>
      <c r="BC182" s="32">
        <v>10</v>
      </c>
      <c r="BD182" s="32">
        <v>17</v>
      </c>
      <c r="BE182" s="32">
        <v>33</v>
      </c>
      <c r="BF182" s="32">
        <v>36</v>
      </c>
      <c r="BG182" s="32">
        <v>42</v>
      </c>
      <c r="BH182" s="32">
        <v>42</v>
      </c>
      <c r="BI182" s="32">
        <v>70</v>
      </c>
      <c r="BJ182" s="32">
        <v>70</v>
      </c>
      <c r="BK182" s="32">
        <v>77</v>
      </c>
      <c r="BL182" s="32">
        <v>84</v>
      </c>
      <c r="BM182" s="32">
        <v>91</v>
      </c>
      <c r="BN182" s="32">
        <v>107</v>
      </c>
      <c r="BO182" s="32">
        <v>107</v>
      </c>
      <c r="BP182" s="32">
        <v>119</v>
      </c>
      <c r="BQ182" s="32">
        <v>119</v>
      </c>
      <c r="BR182" s="32">
        <v>135</v>
      </c>
      <c r="BS182" s="32">
        <v>135</v>
      </c>
      <c r="BT182" s="32">
        <v>143</v>
      </c>
      <c r="BU182" s="32">
        <v>146</v>
      </c>
      <c r="BV182" s="32">
        <v>153</v>
      </c>
      <c r="BW182" s="32">
        <v>155</v>
      </c>
      <c r="BX182" s="32">
        <v>159</v>
      </c>
      <c r="BY182" s="32">
        <v>165</v>
      </c>
      <c r="BZ182" s="32">
        <v>165</v>
      </c>
      <c r="CA182" s="32">
        <v>167</v>
      </c>
      <c r="CB182" s="32">
        <v>171</v>
      </c>
      <c r="CC182" s="32">
        <v>171</v>
      </c>
      <c r="CD182" s="32">
        <v>175</v>
      </c>
      <c r="CE182" s="32">
        <v>181</v>
      </c>
      <c r="CF182" s="32">
        <v>189</v>
      </c>
      <c r="CG182" s="32">
        <v>189</v>
      </c>
      <c r="CH182" s="32">
        <v>197</v>
      </c>
      <c r="CI182" s="32">
        <v>204</v>
      </c>
      <c r="CJ182" s="32">
        <v>204</v>
      </c>
      <c r="CK182" s="32">
        <v>227</v>
      </c>
      <c r="CL182" s="32">
        <v>256</v>
      </c>
      <c r="CM182" s="32">
        <v>256</v>
      </c>
    </row>
    <row r="183" spans="1:91" x14ac:dyDescent="0.35">
      <c r="A183" s="31" t="s">
        <v>57</v>
      </c>
      <c r="B183" s="32">
        <v>0</v>
      </c>
      <c r="C183" s="32">
        <v>2</v>
      </c>
      <c r="D183" s="32">
        <v>2</v>
      </c>
      <c r="E183" s="32">
        <v>2</v>
      </c>
      <c r="F183" s="32">
        <v>2</v>
      </c>
      <c r="G183" s="32">
        <v>2</v>
      </c>
      <c r="H183" s="32">
        <v>2</v>
      </c>
      <c r="I183" s="32">
        <v>2</v>
      </c>
      <c r="J183" s="32">
        <v>2</v>
      </c>
      <c r="K183" s="32">
        <v>2</v>
      </c>
      <c r="L183" s="32">
        <v>6</v>
      </c>
      <c r="M183" s="32">
        <v>6</v>
      </c>
      <c r="N183" s="32">
        <v>8</v>
      </c>
      <c r="O183" s="32">
        <v>8</v>
      </c>
      <c r="P183" s="32">
        <v>8</v>
      </c>
      <c r="Q183" s="32">
        <v>10</v>
      </c>
      <c r="R183" s="32">
        <v>10</v>
      </c>
      <c r="S183" s="32">
        <v>13</v>
      </c>
      <c r="T183" s="32">
        <v>13</v>
      </c>
      <c r="U183" s="32">
        <v>14</v>
      </c>
      <c r="V183" s="32">
        <v>15</v>
      </c>
      <c r="W183" s="32">
        <v>15</v>
      </c>
      <c r="X183" s="32">
        <v>16</v>
      </c>
      <c r="Y183" s="32">
        <v>16</v>
      </c>
      <c r="Z183" s="32">
        <v>16</v>
      </c>
      <c r="AA183" s="32">
        <v>16</v>
      </c>
      <c r="AB183" s="32">
        <v>16</v>
      </c>
      <c r="AC183" s="32">
        <v>16</v>
      </c>
      <c r="AD183" s="32">
        <v>16</v>
      </c>
      <c r="AE183" s="32">
        <v>16</v>
      </c>
      <c r="AF183" s="32">
        <v>16</v>
      </c>
      <c r="AG183" s="32">
        <v>16</v>
      </c>
      <c r="AH183" s="32">
        <v>16</v>
      </c>
      <c r="AI183" s="32">
        <v>16</v>
      </c>
      <c r="AJ183" s="32">
        <v>16</v>
      </c>
      <c r="AK183" s="32">
        <v>16</v>
      </c>
      <c r="AL183" s="32">
        <v>16</v>
      </c>
      <c r="AM183" s="32">
        <v>16</v>
      </c>
      <c r="AN183" s="32">
        <v>16</v>
      </c>
      <c r="AO183" s="32">
        <v>16</v>
      </c>
      <c r="AP183" s="32">
        <v>16</v>
      </c>
      <c r="AQ183" s="32">
        <v>16</v>
      </c>
      <c r="AR183" s="32">
        <v>16</v>
      </c>
      <c r="AS183" s="32">
        <v>16</v>
      </c>
      <c r="AT183" s="32">
        <v>16</v>
      </c>
      <c r="AU183" s="32">
        <v>18</v>
      </c>
      <c r="AV183" s="32">
        <v>30</v>
      </c>
      <c r="AW183" s="32">
        <v>30</v>
      </c>
      <c r="AX183" s="32">
        <v>31</v>
      </c>
      <c r="AY183" s="32">
        <v>38</v>
      </c>
      <c r="AZ183" s="32">
        <v>39</v>
      </c>
      <c r="BA183" s="32">
        <v>47</v>
      </c>
      <c r="BB183" s="32">
        <v>53</v>
      </c>
      <c r="BC183" s="32">
        <v>56</v>
      </c>
      <c r="BD183" s="32">
        <v>61</v>
      </c>
      <c r="BE183" s="32">
        <v>66</v>
      </c>
      <c r="BF183" s="32">
        <v>75</v>
      </c>
      <c r="BG183" s="32">
        <v>85</v>
      </c>
      <c r="BH183" s="32">
        <v>91</v>
      </c>
      <c r="BI183" s="32">
        <v>94</v>
      </c>
      <c r="BJ183" s="32">
        <v>113</v>
      </c>
      <c r="BK183" s="32">
        <v>123</v>
      </c>
      <c r="BL183" s="32">
        <v>134</v>
      </c>
      <c r="BM183" s="32">
        <v>141</v>
      </c>
      <c r="BN183" s="32">
        <v>153</v>
      </c>
      <c r="BO183" s="32">
        <v>163</v>
      </c>
      <c r="BP183" s="32">
        <v>174</v>
      </c>
      <c r="BQ183" s="32">
        <v>188</v>
      </c>
      <c r="BR183" s="32">
        <v>203</v>
      </c>
      <c r="BS183" s="32">
        <v>212</v>
      </c>
      <c r="BT183" s="32">
        <v>218</v>
      </c>
      <c r="BU183" s="32">
        <v>233</v>
      </c>
      <c r="BV183" s="32">
        <v>237</v>
      </c>
      <c r="BW183" s="32">
        <v>240</v>
      </c>
      <c r="BX183" s="32">
        <v>241</v>
      </c>
      <c r="BY183" s="32">
        <v>245</v>
      </c>
      <c r="BZ183" s="32">
        <v>249</v>
      </c>
      <c r="CA183" s="32">
        <v>251</v>
      </c>
      <c r="CB183" s="32">
        <v>255</v>
      </c>
      <c r="CC183" s="32">
        <v>257</v>
      </c>
      <c r="CD183" s="32">
        <v>258</v>
      </c>
      <c r="CE183" s="32">
        <v>262</v>
      </c>
      <c r="CF183" s="32">
        <v>265</v>
      </c>
      <c r="CG183" s="32">
        <v>266</v>
      </c>
      <c r="CH183" s="32">
        <v>267</v>
      </c>
      <c r="CI183" s="32">
        <v>268</v>
      </c>
      <c r="CJ183" s="32">
        <v>268</v>
      </c>
      <c r="CK183" s="32">
        <v>268</v>
      </c>
      <c r="CL183" s="32">
        <v>268</v>
      </c>
      <c r="CM183" s="32">
        <v>268</v>
      </c>
    </row>
    <row r="184" spans="1:91" x14ac:dyDescent="0.35">
      <c r="A184" s="31" t="s">
        <v>230</v>
      </c>
      <c r="B184" s="32">
        <v>0</v>
      </c>
      <c r="C184" s="32">
        <v>0</v>
      </c>
      <c r="D184" s="32">
        <v>0</v>
      </c>
      <c r="E184" s="32">
        <v>0</v>
      </c>
      <c r="F184" s="32">
        <v>0</v>
      </c>
      <c r="G184" s="32">
        <v>0</v>
      </c>
      <c r="H184" s="32">
        <v>0</v>
      </c>
      <c r="I184" s="32">
        <v>0</v>
      </c>
      <c r="J184" s="32">
        <v>0</v>
      </c>
      <c r="K184" s="32">
        <v>0</v>
      </c>
      <c r="L184" s="32">
        <v>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2">
        <v>0</v>
      </c>
      <c r="V184" s="32">
        <v>0</v>
      </c>
      <c r="W184" s="32">
        <v>0</v>
      </c>
      <c r="X184" s="32">
        <v>0</v>
      </c>
      <c r="Y184" s="32">
        <v>0</v>
      </c>
      <c r="Z184" s="32">
        <v>0</v>
      </c>
      <c r="AA184" s="32">
        <v>0</v>
      </c>
      <c r="AB184" s="32">
        <v>0</v>
      </c>
      <c r="AC184" s="32">
        <v>0</v>
      </c>
      <c r="AD184" s="32">
        <v>0</v>
      </c>
      <c r="AE184" s="32">
        <v>0</v>
      </c>
      <c r="AF184" s="32">
        <v>0</v>
      </c>
      <c r="AG184" s="32">
        <v>0</v>
      </c>
      <c r="AH184" s="32">
        <v>0</v>
      </c>
      <c r="AI184" s="32">
        <v>0</v>
      </c>
      <c r="AJ184" s="32">
        <v>0</v>
      </c>
      <c r="AK184" s="32">
        <v>0</v>
      </c>
      <c r="AL184" s="32">
        <v>0</v>
      </c>
      <c r="AM184" s="32">
        <v>0</v>
      </c>
      <c r="AN184" s="32">
        <v>0</v>
      </c>
      <c r="AO184" s="32">
        <v>0</v>
      </c>
      <c r="AP184" s="32">
        <v>0</v>
      </c>
      <c r="AQ184" s="32">
        <v>0</v>
      </c>
      <c r="AR184" s="32">
        <v>0</v>
      </c>
      <c r="AS184" s="32">
        <v>4</v>
      </c>
      <c r="AT184" s="32">
        <v>7</v>
      </c>
      <c r="AU184" s="32">
        <v>16</v>
      </c>
      <c r="AV184" s="32">
        <v>16</v>
      </c>
      <c r="AW184" s="32">
        <v>19</v>
      </c>
      <c r="AX184" s="32">
        <v>26</v>
      </c>
      <c r="AY184" s="32">
        <v>30</v>
      </c>
      <c r="AZ184" s="32">
        <v>30</v>
      </c>
      <c r="BA184" s="32">
        <v>31</v>
      </c>
      <c r="BB184" s="32">
        <v>35</v>
      </c>
      <c r="BC184" s="32">
        <v>38</v>
      </c>
      <c r="BD184" s="32">
        <v>38</v>
      </c>
      <c r="BE184" s="32">
        <v>39</v>
      </c>
      <c r="BF184" s="32">
        <v>41</v>
      </c>
      <c r="BG184" s="32">
        <v>44</v>
      </c>
      <c r="BH184" s="32">
        <v>47</v>
      </c>
      <c r="BI184" s="32">
        <v>48</v>
      </c>
      <c r="BJ184" s="32">
        <v>52</v>
      </c>
      <c r="BK184" s="32">
        <v>59</v>
      </c>
      <c r="BL184" s="32">
        <v>59</v>
      </c>
      <c r="BM184" s="32">
        <v>59</v>
      </c>
      <c r="BN184" s="32">
        <v>84</v>
      </c>
      <c r="BO184" s="32">
        <v>91</v>
      </c>
      <c r="BP184" s="32">
        <v>98</v>
      </c>
      <c r="BQ184" s="32">
        <v>109</v>
      </c>
      <c r="BR184" s="32">
        <v>116</v>
      </c>
      <c r="BS184" s="32">
        <v>119</v>
      </c>
      <c r="BT184" s="32">
        <v>134</v>
      </c>
      <c r="BU184" s="32">
        <v>161</v>
      </c>
      <c r="BV184" s="32">
        <v>194</v>
      </c>
      <c r="BW184" s="32">
        <v>217</v>
      </c>
      <c r="BX184" s="32">
        <v>237</v>
      </c>
      <c r="BY184" s="32">
        <v>254</v>
      </c>
      <c r="BZ184" s="32">
        <v>261</v>
      </c>
      <c r="CA184" s="32">
        <v>263</v>
      </c>
      <c r="CB184" s="32">
        <v>263</v>
      </c>
      <c r="CC184" s="32">
        <v>267</v>
      </c>
      <c r="CD184" s="32">
        <v>268</v>
      </c>
      <c r="CE184" s="32">
        <v>290</v>
      </c>
      <c r="CF184" s="32">
        <v>308</v>
      </c>
      <c r="CG184" s="32">
        <v>308</v>
      </c>
      <c r="CH184" s="32">
        <v>374</v>
      </c>
      <c r="CI184" s="32">
        <v>374</v>
      </c>
      <c r="CJ184" s="32">
        <v>402</v>
      </c>
      <c r="CK184" s="32">
        <v>418</v>
      </c>
      <c r="CL184" s="32">
        <v>437</v>
      </c>
      <c r="CM184" s="32">
        <v>449</v>
      </c>
    </row>
    <row r="185" spans="1:91" x14ac:dyDescent="0.35">
      <c r="A185" s="31" t="s">
        <v>242</v>
      </c>
      <c r="B185" s="32">
        <v>0</v>
      </c>
      <c r="C185" s="32">
        <v>0</v>
      </c>
      <c r="D185" s="32">
        <v>0</v>
      </c>
      <c r="E185" s="32">
        <v>0</v>
      </c>
      <c r="F185" s="32">
        <v>0</v>
      </c>
      <c r="G185" s="32">
        <v>0</v>
      </c>
      <c r="H185" s="32">
        <v>0</v>
      </c>
      <c r="I185" s="32">
        <v>0</v>
      </c>
      <c r="J185" s="32">
        <v>0</v>
      </c>
      <c r="K185" s="32">
        <v>0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T185" s="32">
        <v>0</v>
      </c>
      <c r="U185" s="32">
        <v>0</v>
      </c>
      <c r="V185" s="32">
        <v>0</v>
      </c>
      <c r="W185" s="32">
        <v>0</v>
      </c>
      <c r="X185" s="32">
        <v>0</v>
      </c>
      <c r="Y185" s="32">
        <v>0</v>
      </c>
      <c r="Z185" s="32">
        <v>0</v>
      </c>
      <c r="AA185" s="32">
        <v>0</v>
      </c>
      <c r="AB185" s="32">
        <v>0</v>
      </c>
      <c r="AC185" s="32">
        <v>0</v>
      </c>
      <c r="AD185" s="32">
        <v>0</v>
      </c>
      <c r="AE185" s="32">
        <v>0</v>
      </c>
      <c r="AF185" s="32">
        <v>0</v>
      </c>
      <c r="AG185" s="32">
        <v>0</v>
      </c>
      <c r="AH185" s="32">
        <v>0</v>
      </c>
      <c r="AI185" s="32">
        <v>0</v>
      </c>
      <c r="AJ185" s="32">
        <v>0</v>
      </c>
      <c r="AK185" s="32">
        <v>0</v>
      </c>
      <c r="AL185" s="32">
        <v>0</v>
      </c>
      <c r="AM185" s="32">
        <v>0</v>
      </c>
      <c r="AN185" s="32">
        <v>0</v>
      </c>
      <c r="AO185" s="32">
        <v>0</v>
      </c>
      <c r="AP185" s="32">
        <v>0</v>
      </c>
      <c r="AQ185" s="32">
        <v>0</v>
      </c>
      <c r="AR185" s="32">
        <v>0</v>
      </c>
      <c r="AS185" s="32">
        <v>0</v>
      </c>
      <c r="AT185" s="32">
        <v>0</v>
      </c>
      <c r="AU185" s="32">
        <v>0</v>
      </c>
      <c r="AV185" s="32">
        <v>0</v>
      </c>
      <c r="AW185" s="32">
        <v>0</v>
      </c>
      <c r="AX185" s="32">
        <v>0</v>
      </c>
      <c r="AY185" s="32">
        <v>0</v>
      </c>
      <c r="AZ185" s="32">
        <v>0</v>
      </c>
      <c r="BA185" s="32">
        <v>0</v>
      </c>
      <c r="BB185" s="32">
        <v>0</v>
      </c>
      <c r="BC185" s="32">
        <v>0</v>
      </c>
      <c r="BD185" s="32">
        <v>0</v>
      </c>
      <c r="BE185" s="32">
        <v>0</v>
      </c>
      <c r="BF185" s="32">
        <v>0</v>
      </c>
      <c r="BG185" s="32">
        <v>0</v>
      </c>
      <c r="BH185" s="32">
        <v>0</v>
      </c>
      <c r="BI185" s="32">
        <v>0</v>
      </c>
      <c r="BJ185" s="32">
        <v>0</v>
      </c>
      <c r="BK185" s="32">
        <v>0</v>
      </c>
      <c r="BL185" s="32">
        <v>0</v>
      </c>
      <c r="BM185" s="32">
        <v>0</v>
      </c>
      <c r="BN185" s="32">
        <v>0</v>
      </c>
      <c r="BO185" s="32">
        <v>0</v>
      </c>
      <c r="BP185" s="32">
        <v>0</v>
      </c>
      <c r="BQ185" s="32">
        <v>0</v>
      </c>
      <c r="BR185" s="32">
        <v>0</v>
      </c>
      <c r="BS185" s="32">
        <v>0</v>
      </c>
      <c r="BT185" s="32">
        <v>0</v>
      </c>
      <c r="BU185" s="32">
        <v>0</v>
      </c>
      <c r="BV185" s="32">
        <v>0</v>
      </c>
      <c r="BW185" s="32">
        <v>0</v>
      </c>
      <c r="BX185" s="32">
        <v>4</v>
      </c>
      <c r="BY185" s="32">
        <v>4</v>
      </c>
      <c r="BZ185" s="32">
        <v>4</v>
      </c>
      <c r="CA185" s="32">
        <v>4</v>
      </c>
      <c r="CB185" s="32">
        <v>4</v>
      </c>
      <c r="CC185" s="32">
        <v>4</v>
      </c>
      <c r="CD185" s="32">
        <v>4</v>
      </c>
      <c r="CE185" s="32">
        <v>6</v>
      </c>
      <c r="CF185" s="32">
        <v>6</v>
      </c>
      <c r="CG185" s="32">
        <v>6</v>
      </c>
      <c r="CH185" s="32">
        <v>6</v>
      </c>
      <c r="CI185" s="32">
        <v>6</v>
      </c>
      <c r="CJ185" s="32">
        <v>6</v>
      </c>
      <c r="CK185" s="32">
        <v>6</v>
      </c>
      <c r="CL185" s="32">
        <v>6</v>
      </c>
      <c r="CM185" s="32">
        <v>6</v>
      </c>
    </row>
    <row r="186" spans="1:91" x14ac:dyDescent="0.35">
      <c r="A186" s="31" t="s">
        <v>244</v>
      </c>
      <c r="B186" s="32">
        <v>0</v>
      </c>
      <c r="C186" s="32">
        <v>0</v>
      </c>
      <c r="D186" s="32">
        <v>0</v>
      </c>
      <c r="E186" s="32">
        <v>0</v>
      </c>
      <c r="F186" s="32">
        <v>0</v>
      </c>
      <c r="G186" s="32">
        <v>0</v>
      </c>
      <c r="H186" s="32">
        <v>0</v>
      </c>
      <c r="I186" s="32">
        <v>0</v>
      </c>
      <c r="J186" s="32">
        <v>0</v>
      </c>
      <c r="K186" s="32">
        <v>0</v>
      </c>
      <c r="L186" s="32">
        <v>0</v>
      </c>
      <c r="M186" s="32">
        <v>0</v>
      </c>
      <c r="N186" s="32">
        <v>0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2">
        <v>0</v>
      </c>
      <c r="V186" s="32">
        <v>0</v>
      </c>
      <c r="W186" s="32">
        <v>0</v>
      </c>
      <c r="X186" s="32">
        <v>0</v>
      </c>
      <c r="Y186" s="32">
        <v>0</v>
      </c>
      <c r="Z186" s="32">
        <v>0</v>
      </c>
      <c r="AA186" s="32">
        <v>0</v>
      </c>
      <c r="AB186" s="32">
        <v>0</v>
      </c>
      <c r="AC186" s="32">
        <v>0</v>
      </c>
      <c r="AD186" s="32">
        <v>0</v>
      </c>
      <c r="AE186" s="32">
        <v>0</v>
      </c>
      <c r="AF186" s="32">
        <v>0</v>
      </c>
      <c r="AG186" s="32">
        <v>0</v>
      </c>
      <c r="AH186" s="32">
        <v>0</v>
      </c>
      <c r="AI186" s="32">
        <v>0</v>
      </c>
      <c r="AJ186" s="32">
        <v>0</v>
      </c>
      <c r="AK186" s="32">
        <v>0</v>
      </c>
      <c r="AL186" s="32">
        <v>0</v>
      </c>
      <c r="AM186" s="32">
        <v>0</v>
      </c>
      <c r="AN186" s="32">
        <v>0</v>
      </c>
      <c r="AO186" s="32">
        <v>0</v>
      </c>
      <c r="AP186" s="32">
        <v>0</v>
      </c>
      <c r="AQ186" s="32">
        <v>0</v>
      </c>
      <c r="AR186" s="32">
        <v>0</v>
      </c>
      <c r="AS186" s="32">
        <v>0</v>
      </c>
      <c r="AT186" s="32">
        <v>0</v>
      </c>
      <c r="AU186" s="32">
        <v>0</v>
      </c>
      <c r="AV186" s="32">
        <v>0</v>
      </c>
      <c r="AW186" s="32">
        <v>0</v>
      </c>
      <c r="AX186" s="32">
        <v>0</v>
      </c>
      <c r="AY186" s="32">
        <v>0</v>
      </c>
      <c r="AZ186" s="32">
        <v>0</v>
      </c>
      <c r="BA186" s="32">
        <v>0</v>
      </c>
      <c r="BB186" s="32">
        <v>0</v>
      </c>
      <c r="BC186" s="32">
        <v>0</v>
      </c>
      <c r="BD186" s="32">
        <v>0</v>
      </c>
      <c r="BE186" s="32">
        <v>0</v>
      </c>
      <c r="BF186" s="32">
        <v>0</v>
      </c>
      <c r="BG186" s="32">
        <v>0</v>
      </c>
      <c r="BH186" s="32">
        <v>0</v>
      </c>
      <c r="BI186" s="32">
        <v>0</v>
      </c>
      <c r="BJ186" s="32">
        <v>0</v>
      </c>
      <c r="BK186" s="32">
        <v>0</v>
      </c>
      <c r="BL186" s="32">
        <v>0</v>
      </c>
      <c r="BM186" s="32">
        <v>0</v>
      </c>
      <c r="BN186" s="32">
        <v>0</v>
      </c>
      <c r="BO186" s="32">
        <v>0</v>
      </c>
      <c r="BP186" s="32">
        <v>0</v>
      </c>
      <c r="BQ186" s="32">
        <v>0</v>
      </c>
      <c r="BR186" s="32">
        <v>0</v>
      </c>
      <c r="BS186" s="32">
        <v>0</v>
      </c>
      <c r="BT186" s="32">
        <v>0</v>
      </c>
      <c r="BU186" s="32">
        <v>0</v>
      </c>
      <c r="BV186" s="32">
        <v>0</v>
      </c>
      <c r="BW186" s="32">
        <v>0</v>
      </c>
      <c r="BX186" s="32">
        <v>0</v>
      </c>
      <c r="BY186" s="32">
        <v>0</v>
      </c>
      <c r="BZ186" s="32">
        <v>0</v>
      </c>
      <c r="CA186" s="32">
        <v>0</v>
      </c>
      <c r="CB186" s="32">
        <v>0</v>
      </c>
      <c r="CC186" s="32">
        <v>1</v>
      </c>
      <c r="CD186" s="32">
        <v>1</v>
      </c>
      <c r="CE186" s="32">
        <v>1</v>
      </c>
      <c r="CF186" s="32">
        <v>1</v>
      </c>
      <c r="CG186" s="32">
        <v>1</v>
      </c>
      <c r="CH186" s="32">
        <v>1</v>
      </c>
      <c r="CI186" s="32">
        <v>1</v>
      </c>
      <c r="CJ186" s="32">
        <v>1</v>
      </c>
      <c r="CK186" s="32">
        <v>1</v>
      </c>
      <c r="CL186" s="32">
        <v>1</v>
      </c>
      <c r="CM186" s="32">
        <v>1</v>
      </c>
    </row>
    <row r="187" spans="1:91" x14ac:dyDescent="0.35">
      <c r="A187" s="31" t="s">
        <v>220</v>
      </c>
      <c r="B187" s="32">
        <v>0</v>
      </c>
      <c r="C187" s="32">
        <v>0</v>
      </c>
      <c r="D187" s="32">
        <v>0</v>
      </c>
      <c r="E187" s="32">
        <v>0</v>
      </c>
      <c r="F187" s="32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0</v>
      </c>
      <c r="M187" s="32">
        <v>0</v>
      </c>
      <c r="N187" s="32">
        <v>0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0</v>
      </c>
      <c r="U187" s="32">
        <v>0</v>
      </c>
      <c r="V187" s="32">
        <v>0</v>
      </c>
      <c r="W187" s="32">
        <v>0</v>
      </c>
      <c r="X187" s="32">
        <v>0</v>
      </c>
      <c r="Y187" s="32">
        <v>0</v>
      </c>
      <c r="Z187" s="32">
        <v>0</v>
      </c>
      <c r="AA187" s="32">
        <v>0</v>
      </c>
      <c r="AB187" s="32">
        <v>0</v>
      </c>
      <c r="AC187" s="32">
        <v>0</v>
      </c>
      <c r="AD187" s="32">
        <v>0</v>
      </c>
      <c r="AE187" s="32">
        <v>0</v>
      </c>
      <c r="AF187" s="32">
        <v>0</v>
      </c>
      <c r="AG187" s="32">
        <v>0</v>
      </c>
      <c r="AH187" s="32">
        <v>0</v>
      </c>
      <c r="AI187" s="32">
        <v>0</v>
      </c>
      <c r="AJ187" s="32">
        <v>0</v>
      </c>
      <c r="AK187" s="32">
        <v>0</v>
      </c>
      <c r="AL187" s="32">
        <v>0</v>
      </c>
      <c r="AM187" s="32">
        <v>0</v>
      </c>
      <c r="AN187" s="32">
        <v>0</v>
      </c>
      <c r="AO187" s="32">
        <v>0</v>
      </c>
      <c r="AP187" s="32">
        <v>0</v>
      </c>
      <c r="AQ187" s="32">
        <v>0</v>
      </c>
      <c r="AR187" s="32">
        <v>0</v>
      </c>
      <c r="AS187" s="32">
        <v>0</v>
      </c>
      <c r="AT187" s="32">
        <v>0</v>
      </c>
      <c r="AU187" s="32">
        <v>0</v>
      </c>
      <c r="AV187" s="32">
        <v>0</v>
      </c>
      <c r="AW187" s="32">
        <v>0</v>
      </c>
      <c r="AX187" s="32">
        <v>0</v>
      </c>
      <c r="AY187" s="32">
        <v>0</v>
      </c>
      <c r="AZ187" s="32">
        <v>0</v>
      </c>
      <c r="BA187" s="32">
        <v>0</v>
      </c>
      <c r="BB187" s="32">
        <v>0</v>
      </c>
      <c r="BC187" s="32">
        <v>0</v>
      </c>
      <c r="BD187" s="32">
        <v>0</v>
      </c>
      <c r="BE187" s="32">
        <v>0</v>
      </c>
      <c r="BF187" s="32">
        <v>2</v>
      </c>
      <c r="BG187" s="32">
        <v>2</v>
      </c>
      <c r="BH187" s="32">
        <v>2</v>
      </c>
      <c r="BI187" s="32">
        <v>2</v>
      </c>
      <c r="BJ187" s="32">
        <v>3</v>
      </c>
      <c r="BK187" s="32">
        <v>3</v>
      </c>
      <c r="BL187" s="32">
        <v>3</v>
      </c>
      <c r="BM187" s="32">
        <v>12</v>
      </c>
      <c r="BN187" s="32">
        <v>16</v>
      </c>
      <c r="BO187" s="32">
        <v>22</v>
      </c>
      <c r="BP187" s="32">
        <v>28</v>
      </c>
      <c r="BQ187" s="32">
        <v>29</v>
      </c>
      <c r="BR187" s="32">
        <v>35</v>
      </c>
      <c r="BS187" s="32">
        <v>35</v>
      </c>
      <c r="BT187" s="32">
        <v>36</v>
      </c>
      <c r="BU187" s="32">
        <v>39</v>
      </c>
      <c r="BV187" s="32">
        <v>39</v>
      </c>
      <c r="BW187" s="32">
        <v>39</v>
      </c>
      <c r="BX187" s="32">
        <v>39</v>
      </c>
      <c r="BY187" s="32">
        <v>39</v>
      </c>
      <c r="BZ187" s="32">
        <v>39</v>
      </c>
      <c r="CA187" s="32">
        <v>39</v>
      </c>
      <c r="CB187" s="32">
        <v>39</v>
      </c>
      <c r="CC187" s="32">
        <v>40</v>
      </c>
      <c r="CD187" s="32">
        <v>40</v>
      </c>
      <c r="CE187" s="32">
        <v>43</v>
      </c>
      <c r="CF187" s="32">
        <v>45</v>
      </c>
      <c r="CG187" s="32">
        <v>45</v>
      </c>
      <c r="CH187" s="32">
        <v>48</v>
      </c>
      <c r="CI187" s="32">
        <v>48</v>
      </c>
      <c r="CJ187" s="32">
        <v>52</v>
      </c>
      <c r="CK187" s="32">
        <v>57</v>
      </c>
      <c r="CL187" s="32">
        <v>61</v>
      </c>
      <c r="CM187" s="32">
        <v>65</v>
      </c>
    </row>
    <row r="188" spans="1:91" x14ac:dyDescent="0.35">
      <c r="A188" s="31" t="s">
        <v>221</v>
      </c>
      <c r="B188" s="32">
        <v>0</v>
      </c>
      <c r="C188" s="32">
        <v>0</v>
      </c>
      <c r="D188" s="32">
        <v>0</v>
      </c>
      <c r="E188" s="32">
        <v>0</v>
      </c>
      <c r="F188" s="32">
        <v>0</v>
      </c>
      <c r="G188" s="32">
        <v>0</v>
      </c>
      <c r="H188" s="32">
        <v>0</v>
      </c>
      <c r="I188" s="32">
        <v>0</v>
      </c>
      <c r="J188" s="32">
        <v>0</v>
      </c>
      <c r="K188" s="32">
        <v>0</v>
      </c>
      <c r="L188" s="32">
        <v>0</v>
      </c>
      <c r="M188" s="32">
        <v>0</v>
      </c>
      <c r="N188" s="32">
        <v>0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T188" s="32">
        <v>0</v>
      </c>
      <c r="U188" s="32">
        <v>0</v>
      </c>
      <c r="V188" s="32">
        <v>0</v>
      </c>
      <c r="W188" s="32">
        <v>0</v>
      </c>
      <c r="X188" s="32">
        <v>0</v>
      </c>
      <c r="Y188" s="32">
        <v>0</v>
      </c>
      <c r="Z188" s="32">
        <v>0</v>
      </c>
      <c r="AA188" s="32">
        <v>0</v>
      </c>
      <c r="AB188" s="32">
        <v>0</v>
      </c>
      <c r="AC188" s="32">
        <v>0</v>
      </c>
      <c r="AD188" s="32">
        <v>0</v>
      </c>
      <c r="AE188" s="32">
        <v>0</v>
      </c>
      <c r="AF188" s="32">
        <v>0</v>
      </c>
      <c r="AG188" s="32">
        <v>0</v>
      </c>
      <c r="AH188" s="32">
        <v>0</v>
      </c>
      <c r="AI188" s="32">
        <v>0</v>
      </c>
      <c r="AJ188" s="32">
        <v>0</v>
      </c>
      <c r="AK188" s="32">
        <v>0</v>
      </c>
      <c r="AL188" s="32">
        <v>0</v>
      </c>
      <c r="AM188" s="32">
        <v>0</v>
      </c>
      <c r="AN188" s="32">
        <v>0</v>
      </c>
      <c r="AO188" s="32">
        <v>0</v>
      </c>
      <c r="AP188" s="32">
        <v>0</v>
      </c>
      <c r="AQ188" s="32">
        <v>0</v>
      </c>
      <c r="AR188" s="32">
        <v>0</v>
      </c>
      <c r="AS188" s="32">
        <v>0</v>
      </c>
      <c r="AT188" s="32">
        <v>0</v>
      </c>
      <c r="AU188" s="32">
        <v>0</v>
      </c>
      <c r="AV188" s="32">
        <v>0</v>
      </c>
      <c r="AW188" s="32">
        <v>0</v>
      </c>
      <c r="AX188" s="32">
        <v>0</v>
      </c>
      <c r="AY188" s="32">
        <v>0</v>
      </c>
      <c r="AZ188" s="32">
        <v>0</v>
      </c>
      <c r="BA188" s="32">
        <v>0</v>
      </c>
      <c r="BB188" s="32">
        <v>0</v>
      </c>
      <c r="BC188" s="32">
        <v>0</v>
      </c>
      <c r="BD188" s="32">
        <v>0</v>
      </c>
      <c r="BE188" s="32">
        <v>0</v>
      </c>
      <c r="BF188" s="32">
        <v>0</v>
      </c>
      <c r="BG188" s="32">
        <v>0</v>
      </c>
      <c r="BH188" s="32">
        <v>1</v>
      </c>
      <c r="BI188" s="32">
        <v>3</v>
      </c>
      <c r="BJ188" s="32">
        <v>3</v>
      </c>
      <c r="BK188" s="32">
        <v>3</v>
      </c>
      <c r="BL188" s="32">
        <v>3</v>
      </c>
      <c r="BM188" s="32">
        <v>3</v>
      </c>
      <c r="BN188" s="32">
        <v>3</v>
      </c>
      <c r="BO188" s="32">
        <v>5</v>
      </c>
      <c r="BP188" s="32">
        <v>7</v>
      </c>
      <c r="BQ188" s="32">
        <v>7</v>
      </c>
      <c r="BR188" s="32">
        <v>7</v>
      </c>
      <c r="BS188" s="32">
        <v>8</v>
      </c>
      <c r="BT188" s="32">
        <v>8</v>
      </c>
      <c r="BU188" s="32">
        <v>9</v>
      </c>
      <c r="BV188" s="32">
        <v>9</v>
      </c>
      <c r="BW188" s="32">
        <v>9</v>
      </c>
      <c r="BX188" s="32">
        <v>9</v>
      </c>
      <c r="BY188" s="32">
        <v>10</v>
      </c>
      <c r="BZ188" s="32">
        <v>11</v>
      </c>
      <c r="CA188" s="32">
        <v>11</v>
      </c>
      <c r="CB188" s="32">
        <v>11</v>
      </c>
      <c r="CC188" s="32">
        <v>13</v>
      </c>
      <c r="CD188" s="32">
        <v>14</v>
      </c>
      <c r="CE188" s="32">
        <v>14</v>
      </c>
      <c r="CF188" s="32">
        <v>17</v>
      </c>
      <c r="CG188" s="32">
        <v>17</v>
      </c>
      <c r="CH188" s="32">
        <v>23</v>
      </c>
      <c r="CI188" s="32">
        <v>23</v>
      </c>
      <c r="CJ188" s="32">
        <v>24</v>
      </c>
      <c r="CK188" s="32">
        <v>25</v>
      </c>
      <c r="CL188" s="32">
        <v>25</v>
      </c>
      <c r="CM188" s="32">
        <v>25</v>
      </c>
    </row>
    <row r="189" spans="1:91" x14ac:dyDescent="0.35">
      <c r="A189" s="31" t="s">
        <v>390</v>
      </c>
      <c r="B189" s="32">
        <v>555</v>
      </c>
      <c r="C189" s="32">
        <v>654</v>
      </c>
      <c r="D189" s="32">
        <v>941</v>
      </c>
      <c r="E189" s="32">
        <v>1434</v>
      </c>
      <c r="F189" s="32">
        <v>2118</v>
      </c>
      <c r="G189" s="32">
        <v>2927</v>
      </c>
      <c r="H189" s="32">
        <v>5578</v>
      </c>
      <c r="I189" s="32">
        <v>6166</v>
      </c>
      <c r="J189" s="32">
        <v>8234</v>
      </c>
      <c r="K189" s="32">
        <v>9927</v>
      </c>
      <c r="L189" s="32">
        <v>12038</v>
      </c>
      <c r="M189" s="32">
        <v>16787</v>
      </c>
      <c r="N189" s="32">
        <v>19881</v>
      </c>
      <c r="O189" s="32">
        <v>23892</v>
      </c>
      <c r="P189" s="32">
        <v>27635</v>
      </c>
      <c r="Q189" s="32">
        <v>30794</v>
      </c>
      <c r="R189" s="32">
        <v>34391</v>
      </c>
      <c r="S189" s="32">
        <v>37120</v>
      </c>
      <c r="T189" s="32">
        <v>40150</v>
      </c>
      <c r="U189" s="32">
        <v>42762</v>
      </c>
      <c r="V189" s="32">
        <v>44802</v>
      </c>
      <c r="W189" s="32">
        <v>45221</v>
      </c>
      <c r="X189" s="32">
        <v>60368</v>
      </c>
      <c r="Y189" s="32">
        <v>66885</v>
      </c>
      <c r="Z189" s="32">
        <v>69030</v>
      </c>
      <c r="AA189" s="32">
        <v>71224</v>
      </c>
      <c r="AB189" s="32">
        <v>73258</v>
      </c>
      <c r="AC189" s="32">
        <v>75136</v>
      </c>
      <c r="AD189" s="32">
        <v>75639</v>
      </c>
      <c r="AE189" s="32">
        <v>76197</v>
      </c>
      <c r="AF189" s="32">
        <v>76819</v>
      </c>
      <c r="AG189" s="32">
        <v>78572</v>
      </c>
      <c r="AH189" s="32">
        <v>78958</v>
      </c>
      <c r="AI189" s="32">
        <v>79561</v>
      </c>
      <c r="AJ189" s="32">
        <v>80406</v>
      </c>
      <c r="AK189" s="32">
        <v>81388</v>
      </c>
      <c r="AL189" s="32">
        <v>82746</v>
      </c>
      <c r="AM189" s="32">
        <v>84112</v>
      </c>
      <c r="AN189" s="32">
        <v>86011</v>
      </c>
      <c r="AO189" s="32">
        <v>88369</v>
      </c>
      <c r="AP189" s="32">
        <v>90306</v>
      </c>
      <c r="AQ189" s="32">
        <v>92840</v>
      </c>
      <c r="AR189" s="32">
        <v>95120</v>
      </c>
      <c r="AS189" s="32">
        <v>97886</v>
      </c>
      <c r="AT189" s="32">
        <v>101801</v>
      </c>
      <c r="AU189" s="32">
        <v>105847</v>
      </c>
      <c r="AV189" s="32">
        <v>109821</v>
      </c>
      <c r="AW189" s="32">
        <v>113590</v>
      </c>
      <c r="AX189" s="32">
        <v>118620</v>
      </c>
      <c r="AY189" s="32">
        <v>125875</v>
      </c>
      <c r="AZ189" s="32">
        <v>128352</v>
      </c>
      <c r="BA189" s="32">
        <v>145205</v>
      </c>
      <c r="BB189" s="32">
        <v>156101</v>
      </c>
      <c r="BC189" s="32">
        <v>167454</v>
      </c>
      <c r="BD189" s="32">
        <v>181574</v>
      </c>
      <c r="BE189" s="32">
        <v>197102</v>
      </c>
      <c r="BF189" s="32">
        <v>214821</v>
      </c>
      <c r="BG189" s="32">
        <v>242570</v>
      </c>
      <c r="BH189" s="32">
        <v>272208</v>
      </c>
      <c r="BI189" s="32">
        <v>304507</v>
      </c>
      <c r="BJ189" s="32">
        <v>336953</v>
      </c>
      <c r="BK189" s="32">
        <v>378231</v>
      </c>
      <c r="BL189" s="32">
        <v>418041</v>
      </c>
      <c r="BM189" s="32">
        <v>467653</v>
      </c>
      <c r="BN189" s="32">
        <v>529591</v>
      </c>
      <c r="BO189" s="32">
        <v>593291</v>
      </c>
      <c r="BP189" s="32">
        <v>660693</v>
      </c>
      <c r="BQ189" s="32">
        <v>720140</v>
      </c>
      <c r="BR189" s="32">
        <v>782389</v>
      </c>
      <c r="BS189" s="32">
        <v>857487</v>
      </c>
      <c r="BT189" s="32">
        <v>932605</v>
      </c>
      <c r="BU189" s="32">
        <v>1013466</v>
      </c>
      <c r="BV189" s="32">
        <v>1095917</v>
      </c>
      <c r="BW189" s="32">
        <v>1176060</v>
      </c>
      <c r="BX189" s="32">
        <v>1249754</v>
      </c>
      <c r="BY189" s="32">
        <v>1321481</v>
      </c>
      <c r="BZ189" s="32">
        <v>1396476</v>
      </c>
      <c r="CA189" s="32">
        <v>1480202</v>
      </c>
      <c r="CB189" s="32">
        <v>1565278</v>
      </c>
      <c r="CC189" s="32">
        <v>1657526</v>
      </c>
      <c r="CD189" s="32">
        <v>1735650</v>
      </c>
      <c r="CE189" s="32">
        <v>1834721</v>
      </c>
      <c r="CF189" s="32">
        <v>1904838</v>
      </c>
      <c r="CG189" s="32">
        <v>1976191</v>
      </c>
      <c r="CH189" s="32">
        <v>2056054</v>
      </c>
      <c r="CI189" s="32">
        <v>2152437</v>
      </c>
      <c r="CJ189" s="32">
        <v>2240190</v>
      </c>
      <c r="CK189" s="32">
        <v>2317758</v>
      </c>
      <c r="CL189" s="32">
        <v>2401378</v>
      </c>
      <c r="CM189" s="32">
        <v>2472258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A2" workbookViewId="0">
      <selection activeCell="CP265" sqref="CP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>
        <v>44010</v>
      </c>
      <c r="FJ1" s="12">
        <v>44011</v>
      </c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</row>
    <row r="141" spans="2:94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</row>
    <row r="145" spans="2:94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</row>
    <row r="209" spans="1:94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</row>
    <row r="211" spans="1:94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K1" workbookViewId="0">
      <selection activeCell="CL3" sqref="CL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30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3" x14ac:dyDescent="0.35">
      <c r="A4" s="31" t="s">
        <v>60</v>
      </c>
      <c r="B4" s="32">
        <v>0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0</v>
      </c>
      <c r="S4" s="32">
        <v>0</v>
      </c>
      <c r="T4" s="32">
        <v>0</v>
      </c>
      <c r="U4" s="32">
        <v>0</v>
      </c>
      <c r="V4" s="32">
        <v>0</v>
      </c>
      <c r="W4" s="32">
        <v>0</v>
      </c>
      <c r="X4" s="32">
        <v>0</v>
      </c>
      <c r="Y4" s="32">
        <v>0</v>
      </c>
      <c r="Z4" s="32">
        <v>0</v>
      </c>
      <c r="AA4" s="32">
        <v>0</v>
      </c>
      <c r="AB4" s="32">
        <v>0</v>
      </c>
      <c r="AC4" s="32">
        <v>0</v>
      </c>
      <c r="AD4" s="32">
        <v>0</v>
      </c>
      <c r="AE4" s="32">
        <v>0</v>
      </c>
      <c r="AF4" s="32">
        <v>0</v>
      </c>
      <c r="AG4" s="32">
        <v>0</v>
      </c>
      <c r="AH4" s="32">
        <v>0</v>
      </c>
      <c r="AI4" s="32">
        <v>0</v>
      </c>
      <c r="AJ4" s="32">
        <v>0</v>
      </c>
      <c r="AK4" s="32">
        <v>0</v>
      </c>
      <c r="AL4" s="32">
        <v>0</v>
      </c>
      <c r="AM4" s="32">
        <v>0</v>
      </c>
      <c r="AN4" s="32">
        <v>0</v>
      </c>
      <c r="AO4" s="32">
        <v>0</v>
      </c>
      <c r="AP4" s="32">
        <v>0</v>
      </c>
      <c r="AQ4" s="32">
        <v>0</v>
      </c>
      <c r="AR4" s="32">
        <v>0</v>
      </c>
      <c r="AS4" s="32">
        <v>0</v>
      </c>
      <c r="AT4" s="32">
        <v>0</v>
      </c>
      <c r="AU4" s="32">
        <v>0</v>
      </c>
      <c r="AV4" s="32">
        <v>0</v>
      </c>
      <c r="AW4" s="32">
        <v>0</v>
      </c>
      <c r="AX4" s="32">
        <v>0</v>
      </c>
      <c r="AY4" s="32">
        <v>0</v>
      </c>
      <c r="AZ4" s="32">
        <v>0</v>
      </c>
      <c r="BA4" s="32">
        <v>0</v>
      </c>
      <c r="BB4" s="32">
        <v>0</v>
      </c>
      <c r="BC4" s="32">
        <v>0</v>
      </c>
      <c r="BD4" s="32">
        <v>0</v>
      </c>
      <c r="BE4" s="32">
        <v>0</v>
      </c>
      <c r="BF4" s="32">
        <v>0</v>
      </c>
      <c r="BG4" s="32">
        <v>0</v>
      </c>
      <c r="BH4" s="32">
        <v>0</v>
      </c>
      <c r="BI4" s="32">
        <v>0</v>
      </c>
      <c r="BJ4" s="32">
        <v>1</v>
      </c>
      <c r="BK4" s="32">
        <v>1</v>
      </c>
      <c r="BL4" s="32">
        <v>1</v>
      </c>
      <c r="BM4" s="32">
        <v>2</v>
      </c>
      <c r="BN4" s="32">
        <v>4</v>
      </c>
      <c r="BO4" s="32">
        <v>4</v>
      </c>
      <c r="BP4" s="32">
        <v>4</v>
      </c>
      <c r="BQ4" s="32">
        <v>4</v>
      </c>
      <c r="BR4" s="32">
        <v>4</v>
      </c>
      <c r="BS4" s="32">
        <v>4</v>
      </c>
      <c r="BT4" s="32">
        <v>4</v>
      </c>
      <c r="BU4" s="32">
        <v>6</v>
      </c>
      <c r="BV4" s="32">
        <v>6</v>
      </c>
      <c r="BW4" s="32">
        <v>7</v>
      </c>
      <c r="BX4" s="32">
        <v>7</v>
      </c>
      <c r="BY4" s="32">
        <v>11</v>
      </c>
      <c r="BZ4" s="32">
        <v>14</v>
      </c>
      <c r="CA4" s="32">
        <v>14</v>
      </c>
      <c r="CB4" s="32">
        <v>15</v>
      </c>
      <c r="CC4" s="32">
        <v>15</v>
      </c>
      <c r="CD4" s="32">
        <v>18</v>
      </c>
      <c r="CE4" s="32">
        <v>18</v>
      </c>
      <c r="CF4" s="32">
        <v>21</v>
      </c>
      <c r="CG4" s="32">
        <v>23</v>
      </c>
      <c r="CH4" s="32">
        <v>25</v>
      </c>
      <c r="CI4" s="32">
        <v>30</v>
      </c>
      <c r="CJ4" s="32">
        <v>30</v>
      </c>
      <c r="CK4" s="32">
        <v>30</v>
      </c>
      <c r="CL4" s="32">
        <v>33</v>
      </c>
      <c r="CM4" s="32">
        <v>36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31" t="s">
        <v>143</v>
      </c>
      <c r="B5" s="32">
        <v>0</v>
      </c>
      <c r="C5" s="32">
        <v>0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2">
        <v>0</v>
      </c>
      <c r="AI5" s="32">
        <v>0</v>
      </c>
      <c r="AJ5" s="32">
        <v>0</v>
      </c>
      <c r="AK5" s="32">
        <v>0</v>
      </c>
      <c r="AL5" s="32">
        <v>0</v>
      </c>
      <c r="AM5" s="32">
        <v>0</v>
      </c>
      <c r="AN5" s="32">
        <v>0</v>
      </c>
      <c r="AO5" s="32">
        <v>0</v>
      </c>
      <c r="AP5" s="32">
        <v>0</v>
      </c>
      <c r="AQ5" s="32">
        <v>0</v>
      </c>
      <c r="AR5" s="32">
        <v>0</v>
      </c>
      <c r="AS5" s="32">
        <v>0</v>
      </c>
      <c r="AT5" s="32">
        <v>0</v>
      </c>
      <c r="AU5" s="32">
        <v>0</v>
      </c>
      <c r="AV5" s="32">
        <v>0</v>
      </c>
      <c r="AW5" s="32">
        <v>0</v>
      </c>
      <c r="AX5" s="32">
        <v>0</v>
      </c>
      <c r="AY5" s="32">
        <v>1</v>
      </c>
      <c r="AZ5" s="32">
        <v>1</v>
      </c>
      <c r="BA5" s="32">
        <v>1</v>
      </c>
      <c r="BB5" s="32">
        <v>1</v>
      </c>
      <c r="BC5" s="32">
        <v>1</v>
      </c>
      <c r="BD5" s="32">
        <v>1</v>
      </c>
      <c r="BE5" s="32">
        <v>1</v>
      </c>
      <c r="BF5" s="32">
        <v>2</v>
      </c>
      <c r="BG5" s="32">
        <v>2</v>
      </c>
      <c r="BH5" s="32">
        <v>2</v>
      </c>
      <c r="BI5" s="32">
        <v>2</v>
      </c>
      <c r="BJ5" s="32">
        <v>2</v>
      </c>
      <c r="BK5" s="32">
        <v>4</v>
      </c>
      <c r="BL5" s="32">
        <v>5</v>
      </c>
      <c r="BM5" s="32">
        <v>5</v>
      </c>
      <c r="BN5" s="32">
        <v>6</v>
      </c>
      <c r="BO5" s="32">
        <v>8</v>
      </c>
      <c r="BP5" s="32">
        <v>10</v>
      </c>
      <c r="BQ5" s="32">
        <v>10</v>
      </c>
      <c r="BR5" s="32">
        <v>11</v>
      </c>
      <c r="BS5" s="32">
        <v>15</v>
      </c>
      <c r="BT5" s="32">
        <v>15</v>
      </c>
      <c r="BU5" s="32">
        <v>16</v>
      </c>
      <c r="BV5" s="32">
        <v>17</v>
      </c>
      <c r="BW5" s="32">
        <v>20</v>
      </c>
      <c r="BX5" s="32">
        <v>20</v>
      </c>
      <c r="BY5" s="32">
        <v>21</v>
      </c>
      <c r="BZ5" s="32">
        <v>22</v>
      </c>
      <c r="CA5" s="32">
        <v>22</v>
      </c>
      <c r="CB5" s="32">
        <v>23</v>
      </c>
      <c r="CC5" s="32">
        <v>23</v>
      </c>
      <c r="CD5" s="32">
        <v>23</v>
      </c>
      <c r="CE5" s="32">
        <v>23</v>
      </c>
      <c r="CF5" s="32">
        <v>23</v>
      </c>
      <c r="CG5" s="32">
        <v>24</v>
      </c>
      <c r="CH5" s="32">
        <v>25</v>
      </c>
      <c r="CI5" s="32">
        <v>26</v>
      </c>
      <c r="CJ5" s="32">
        <v>26</v>
      </c>
      <c r="CK5" s="32">
        <v>26</v>
      </c>
      <c r="CL5" s="32">
        <v>26</v>
      </c>
      <c r="CM5" s="32">
        <v>26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31" t="s">
        <v>41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  <c r="AA6" s="32">
        <v>0</v>
      </c>
      <c r="AB6" s="32">
        <v>0</v>
      </c>
      <c r="AC6" s="32">
        <v>0</v>
      </c>
      <c r="AD6" s="32">
        <v>0</v>
      </c>
      <c r="AE6" s="32">
        <v>0</v>
      </c>
      <c r="AF6" s="32">
        <v>0</v>
      </c>
      <c r="AG6" s="32">
        <v>0</v>
      </c>
      <c r="AH6" s="32">
        <v>0</v>
      </c>
      <c r="AI6" s="32">
        <v>0</v>
      </c>
      <c r="AJ6" s="32">
        <v>0</v>
      </c>
      <c r="AK6" s="32">
        <v>0</v>
      </c>
      <c r="AL6" s="32">
        <v>0</v>
      </c>
      <c r="AM6" s="32">
        <v>0</v>
      </c>
      <c r="AN6" s="32">
        <v>0</v>
      </c>
      <c r="AO6" s="32">
        <v>0</v>
      </c>
      <c r="AP6" s="32">
        <v>0</v>
      </c>
      <c r="AQ6" s="32">
        <v>0</v>
      </c>
      <c r="AR6" s="32">
        <v>0</v>
      </c>
      <c r="AS6" s="32">
        <v>0</v>
      </c>
      <c r="AT6" s="32">
        <v>0</v>
      </c>
      <c r="AU6" s="32">
        <v>0</v>
      </c>
      <c r="AV6" s="32">
        <v>0</v>
      </c>
      <c r="AW6" s="32">
        <v>0</v>
      </c>
      <c r="AX6" s="32">
        <v>0</v>
      </c>
      <c r="AY6" s="32">
        <v>0</v>
      </c>
      <c r="AZ6" s="32">
        <v>1</v>
      </c>
      <c r="BA6" s="32">
        <v>2</v>
      </c>
      <c r="BB6" s="32">
        <v>3</v>
      </c>
      <c r="BC6" s="32">
        <v>4</v>
      </c>
      <c r="BD6" s="32">
        <v>4</v>
      </c>
      <c r="BE6" s="32">
        <v>4</v>
      </c>
      <c r="BF6" s="32">
        <v>7</v>
      </c>
      <c r="BG6" s="32">
        <v>9</v>
      </c>
      <c r="BH6" s="32">
        <v>11</v>
      </c>
      <c r="BI6" s="32">
        <v>15</v>
      </c>
      <c r="BJ6" s="32">
        <v>17</v>
      </c>
      <c r="BK6" s="32">
        <v>17</v>
      </c>
      <c r="BL6" s="32">
        <v>19</v>
      </c>
      <c r="BM6" s="32">
        <v>21</v>
      </c>
      <c r="BN6" s="32">
        <v>25</v>
      </c>
      <c r="BO6" s="32">
        <v>26</v>
      </c>
      <c r="BP6" s="32">
        <v>29</v>
      </c>
      <c r="BQ6" s="32">
        <v>31</v>
      </c>
      <c r="BR6" s="32">
        <v>35</v>
      </c>
      <c r="BS6" s="32">
        <v>44</v>
      </c>
      <c r="BT6" s="32">
        <v>58</v>
      </c>
      <c r="BU6" s="32">
        <v>86</v>
      </c>
      <c r="BV6" s="32">
        <v>105</v>
      </c>
      <c r="BW6" s="32">
        <v>130</v>
      </c>
      <c r="BX6" s="32">
        <v>152</v>
      </c>
      <c r="BY6" s="32">
        <v>173</v>
      </c>
      <c r="BZ6" s="32">
        <v>193</v>
      </c>
      <c r="CA6" s="32">
        <v>205</v>
      </c>
      <c r="CB6" s="32">
        <v>235</v>
      </c>
      <c r="CC6" s="32">
        <v>256</v>
      </c>
      <c r="CD6" s="32">
        <v>275</v>
      </c>
      <c r="CE6" s="32">
        <v>293</v>
      </c>
      <c r="CF6" s="32">
        <v>313</v>
      </c>
      <c r="CG6" s="32">
        <v>326</v>
      </c>
      <c r="CH6" s="32">
        <v>336</v>
      </c>
      <c r="CI6" s="32">
        <v>348</v>
      </c>
      <c r="CJ6" s="32">
        <v>364</v>
      </c>
      <c r="CK6" s="32">
        <v>367</v>
      </c>
      <c r="CL6" s="32">
        <v>375</v>
      </c>
      <c r="CM6" s="32">
        <v>384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31" t="s">
        <v>160</v>
      </c>
      <c r="B7" s="32">
        <v>0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2">
        <v>0</v>
      </c>
      <c r="AJ7" s="32">
        <v>0</v>
      </c>
      <c r="AK7" s="32">
        <v>0</v>
      </c>
      <c r="AL7" s="32">
        <v>0</v>
      </c>
      <c r="AM7" s="32">
        <v>0</v>
      </c>
      <c r="AN7" s="32">
        <v>0</v>
      </c>
      <c r="AO7" s="32">
        <v>0</v>
      </c>
      <c r="AP7" s="32">
        <v>0</v>
      </c>
      <c r="AQ7" s="32">
        <v>0</v>
      </c>
      <c r="AR7" s="32">
        <v>0</v>
      </c>
      <c r="AS7" s="32">
        <v>0</v>
      </c>
      <c r="AT7" s="32">
        <v>0</v>
      </c>
      <c r="AU7" s="32">
        <v>0</v>
      </c>
      <c r="AV7" s="32">
        <v>0</v>
      </c>
      <c r="AW7" s="32">
        <v>0</v>
      </c>
      <c r="AX7" s="32">
        <v>0</v>
      </c>
      <c r="AY7" s="32">
        <v>0</v>
      </c>
      <c r="AZ7" s="32">
        <v>0</v>
      </c>
      <c r="BA7" s="32">
        <v>0</v>
      </c>
      <c r="BB7" s="32">
        <v>0</v>
      </c>
      <c r="BC7" s="32">
        <v>0</v>
      </c>
      <c r="BD7" s="32">
        <v>0</v>
      </c>
      <c r="BE7" s="32">
        <v>0</v>
      </c>
      <c r="BF7" s="32">
        <v>0</v>
      </c>
      <c r="BG7" s="32">
        <v>0</v>
      </c>
      <c r="BH7" s="32">
        <v>0</v>
      </c>
      <c r="BI7" s="32">
        <v>0</v>
      </c>
      <c r="BJ7" s="32">
        <v>1</v>
      </c>
      <c r="BK7" s="32">
        <v>1</v>
      </c>
      <c r="BL7" s="32">
        <v>1</v>
      </c>
      <c r="BM7" s="32">
        <v>1</v>
      </c>
      <c r="BN7" s="32">
        <v>3</v>
      </c>
      <c r="BO7" s="32">
        <v>3</v>
      </c>
      <c r="BP7" s="32">
        <v>3</v>
      </c>
      <c r="BQ7" s="32">
        <v>6</v>
      </c>
      <c r="BR7" s="32">
        <v>8</v>
      </c>
      <c r="BS7" s="32">
        <v>12</v>
      </c>
      <c r="BT7" s="32">
        <v>14</v>
      </c>
      <c r="BU7" s="32">
        <v>15</v>
      </c>
      <c r="BV7" s="32">
        <v>16</v>
      </c>
      <c r="BW7" s="32">
        <v>17</v>
      </c>
      <c r="BX7" s="32">
        <v>18</v>
      </c>
      <c r="BY7" s="32">
        <v>21</v>
      </c>
      <c r="BZ7" s="32">
        <v>22</v>
      </c>
      <c r="CA7" s="32">
        <v>23</v>
      </c>
      <c r="CB7" s="32">
        <v>25</v>
      </c>
      <c r="CC7" s="32">
        <v>26</v>
      </c>
      <c r="CD7" s="32">
        <v>26</v>
      </c>
      <c r="CE7" s="32">
        <v>29</v>
      </c>
      <c r="CF7" s="32">
        <v>29</v>
      </c>
      <c r="CG7" s="32">
        <v>31</v>
      </c>
      <c r="CH7" s="32">
        <v>33</v>
      </c>
      <c r="CI7" s="32">
        <v>33</v>
      </c>
      <c r="CJ7" s="32">
        <v>35</v>
      </c>
      <c r="CK7" s="32">
        <v>35</v>
      </c>
      <c r="CL7" s="32">
        <v>36</v>
      </c>
      <c r="CM7" s="32">
        <v>37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31" t="s">
        <v>195</v>
      </c>
      <c r="B8" s="32">
        <v>0</v>
      </c>
      <c r="C8" s="32">
        <v>0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32">
        <v>0</v>
      </c>
      <c r="BD8" s="32">
        <v>0</v>
      </c>
      <c r="BE8" s="32">
        <v>0</v>
      </c>
      <c r="BF8" s="32">
        <v>0</v>
      </c>
      <c r="BG8" s="32">
        <v>0</v>
      </c>
      <c r="BH8" s="32">
        <v>0</v>
      </c>
      <c r="BI8" s="32">
        <v>0</v>
      </c>
      <c r="BJ8" s="32">
        <v>0</v>
      </c>
      <c r="BK8" s="32">
        <v>0</v>
      </c>
      <c r="BL8" s="32">
        <v>0</v>
      </c>
      <c r="BM8" s="32">
        <v>0</v>
      </c>
      <c r="BN8" s="32">
        <v>0</v>
      </c>
      <c r="BO8" s="32">
        <v>0</v>
      </c>
      <c r="BP8" s="32">
        <v>0</v>
      </c>
      <c r="BQ8" s="32">
        <v>2</v>
      </c>
      <c r="BR8" s="32">
        <v>2</v>
      </c>
      <c r="BS8" s="32">
        <v>2</v>
      </c>
      <c r="BT8" s="32">
        <v>2</v>
      </c>
      <c r="BU8" s="32">
        <v>2</v>
      </c>
      <c r="BV8" s="32">
        <v>2</v>
      </c>
      <c r="BW8" s="32">
        <v>2</v>
      </c>
      <c r="BX8" s="32">
        <v>2</v>
      </c>
      <c r="BY8" s="32">
        <v>2</v>
      </c>
      <c r="BZ8" s="32">
        <v>2</v>
      </c>
      <c r="CA8" s="32">
        <v>2</v>
      </c>
      <c r="CB8" s="32">
        <v>2</v>
      </c>
      <c r="CC8" s="32">
        <v>2</v>
      </c>
      <c r="CD8" s="32">
        <v>2</v>
      </c>
      <c r="CE8" s="32">
        <v>2</v>
      </c>
      <c r="CF8" s="32">
        <v>2</v>
      </c>
      <c r="CG8" s="32">
        <v>2</v>
      </c>
      <c r="CH8" s="32">
        <v>2</v>
      </c>
      <c r="CI8" s="32">
        <v>2</v>
      </c>
      <c r="CJ8" s="32">
        <v>2</v>
      </c>
      <c r="CK8" s="32">
        <v>2</v>
      </c>
      <c r="CL8" s="32">
        <v>2</v>
      </c>
      <c r="CM8" s="32">
        <v>2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31" t="s">
        <v>173</v>
      </c>
      <c r="B9" s="32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2">
        <v>0</v>
      </c>
      <c r="AU9" s="32">
        <v>0</v>
      </c>
      <c r="AV9" s="32">
        <v>0</v>
      </c>
      <c r="AW9" s="32">
        <v>0</v>
      </c>
      <c r="AX9" s="32">
        <v>0</v>
      </c>
      <c r="AY9" s="32">
        <v>0</v>
      </c>
      <c r="AZ9" s="32">
        <v>0</v>
      </c>
      <c r="BA9" s="32">
        <v>0</v>
      </c>
      <c r="BB9" s="32">
        <v>0</v>
      </c>
      <c r="BC9" s="32">
        <v>0</v>
      </c>
      <c r="BD9" s="32">
        <v>0</v>
      </c>
      <c r="BE9" s="32">
        <v>0</v>
      </c>
      <c r="BF9" s="32">
        <v>0</v>
      </c>
      <c r="BG9" s="32">
        <v>0</v>
      </c>
      <c r="BH9" s="32">
        <v>0</v>
      </c>
      <c r="BI9" s="32">
        <v>0</v>
      </c>
      <c r="BJ9" s="32">
        <v>0</v>
      </c>
      <c r="BK9" s="32">
        <v>0</v>
      </c>
      <c r="BL9" s="32">
        <v>0</v>
      </c>
      <c r="BM9" s="32">
        <v>0</v>
      </c>
      <c r="BN9" s="32">
        <v>0</v>
      </c>
      <c r="BO9" s="32">
        <v>0</v>
      </c>
      <c r="BP9" s="32">
        <v>0</v>
      </c>
      <c r="BQ9" s="32">
        <v>0</v>
      </c>
      <c r="BR9" s="32">
        <v>0</v>
      </c>
      <c r="BS9" s="32">
        <v>0</v>
      </c>
      <c r="BT9" s="32">
        <v>0</v>
      </c>
      <c r="BU9" s="32">
        <v>0</v>
      </c>
      <c r="BV9" s="32">
        <v>0</v>
      </c>
      <c r="BW9" s="32">
        <v>0</v>
      </c>
      <c r="BX9" s="32">
        <v>0</v>
      </c>
      <c r="BY9" s="32">
        <v>0</v>
      </c>
      <c r="BZ9" s="32">
        <v>1</v>
      </c>
      <c r="CA9" s="32">
        <v>2</v>
      </c>
      <c r="CB9" s="32">
        <v>2</v>
      </c>
      <c r="CC9" s="32">
        <v>2</v>
      </c>
      <c r="CD9" s="32">
        <v>2</v>
      </c>
      <c r="CE9" s="32">
        <v>2</v>
      </c>
      <c r="CF9" s="32">
        <v>2</v>
      </c>
      <c r="CG9" s="32">
        <v>2</v>
      </c>
      <c r="CH9" s="32">
        <v>2</v>
      </c>
      <c r="CI9" s="32">
        <v>3</v>
      </c>
      <c r="CJ9" s="32">
        <v>3</v>
      </c>
      <c r="CK9" s="32">
        <v>3</v>
      </c>
      <c r="CL9" s="32">
        <v>3</v>
      </c>
      <c r="CM9" s="32">
        <v>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31" t="s">
        <v>181</v>
      </c>
      <c r="B10" s="32">
        <v>0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0</v>
      </c>
      <c r="AP10" s="32">
        <v>0</v>
      </c>
      <c r="AQ10" s="32">
        <v>0</v>
      </c>
      <c r="AR10" s="32">
        <v>0</v>
      </c>
      <c r="AS10" s="32">
        <v>0</v>
      </c>
      <c r="AT10" s="32">
        <v>0</v>
      </c>
      <c r="AU10" s="32">
        <v>0</v>
      </c>
      <c r="AV10" s="32">
        <v>1</v>
      </c>
      <c r="AW10" s="32">
        <v>1</v>
      </c>
      <c r="AX10" s="32">
        <v>1</v>
      </c>
      <c r="AY10" s="32">
        <v>1</v>
      </c>
      <c r="AZ10" s="32">
        <v>1</v>
      </c>
      <c r="BA10" s="32">
        <v>2</v>
      </c>
      <c r="BB10" s="32">
        <v>2</v>
      </c>
      <c r="BC10" s="32">
        <v>2</v>
      </c>
      <c r="BD10" s="32">
        <v>2</v>
      </c>
      <c r="BE10" s="32">
        <v>2</v>
      </c>
      <c r="BF10" s="32">
        <v>2</v>
      </c>
      <c r="BG10" s="32">
        <v>3</v>
      </c>
      <c r="BH10" s="32">
        <v>3</v>
      </c>
      <c r="BI10" s="32">
        <v>4</v>
      </c>
      <c r="BJ10" s="32">
        <v>4</v>
      </c>
      <c r="BK10" s="32">
        <v>4</v>
      </c>
      <c r="BL10" s="32">
        <v>6</v>
      </c>
      <c r="BM10" s="32">
        <v>8</v>
      </c>
      <c r="BN10" s="32">
        <v>9</v>
      </c>
      <c r="BO10" s="32">
        <v>13</v>
      </c>
      <c r="BP10" s="32">
        <v>18</v>
      </c>
      <c r="BQ10" s="32">
        <v>19</v>
      </c>
      <c r="BR10" s="32">
        <v>23</v>
      </c>
      <c r="BS10" s="32">
        <v>27</v>
      </c>
      <c r="BT10" s="32">
        <v>28</v>
      </c>
      <c r="BU10" s="32">
        <v>36</v>
      </c>
      <c r="BV10" s="32">
        <v>39</v>
      </c>
      <c r="BW10" s="32">
        <v>43</v>
      </c>
      <c r="BX10" s="32">
        <v>44</v>
      </c>
      <c r="BY10" s="32">
        <v>48</v>
      </c>
      <c r="BZ10" s="32">
        <v>56</v>
      </c>
      <c r="CA10" s="32">
        <v>63</v>
      </c>
      <c r="CB10" s="32">
        <v>72</v>
      </c>
      <c r="CC10" s="32">
        <v>82</v>
      </c>
      <c r="CD10" s="32">
        <v>83</v>
      </c>
      <c r="CE10" s="32">
        <v>90</v>
      </c>
      <c r="CF10" s="32">
        <v>97</v>
      </c>
      <c r="CG10" s="32">
        <v>102</v>
      </c>
      <c r="CH10" s="32">
        <v>111</v>
      </c>
      <c r="CI10" s="32">
        <v>115</v>
      </c>
      <c r="CJ10" s="32">
        <v>123</v>
      </c>
      <c r="CK10" s="32">
        <v>129</v>
      </c>
      <c r="CL10" s="32">
        <v>132</v>
      </c>
      <c r="CM10" s="32">
        <v>136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31" t="s">
        <v>141</v>
      </c>
      <c r="B11" s="32">
        <v>0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0</v>
      </c>
      <c r="AP11" s="32">
        <v>0</v>
      </c>
      <c r="AQ11" s="32">
        <v>0</v>
      </c>
      <c r="AR11" s="32">
        <v>0</v>
      </c>
      <c r="AS11" s="32">
        <v>0</v>
      </c>
      <c r="AT11" s="32">
        <v>0</v>
      </c>
      <c r="AU11" s="32">
        <v>0</v>
      </c>
      <c r="AV11" s="32">
        <v>0</v>
      </c>
      <c r="AW11" s="32">
        <v>0</v>
      </c>
      <c r="AX11" s="32">
        <v>0</v>
      </c>
      <c r="AY11" s="32">
        <v>0</v>
      </c>
      <c r="AZ11" s="32">
        <v>0</v>
      </c>
      <c r="BA11" s="32">
        <v>0</v>
      </c>
      <c r="BB11" s="32">
        <v>0</v>
      </c>
      <c r="BC11" s="32">
        <v>0</v>
      </c>
      <c r="BD11" s="32">
        <v>0</v>
      </c>
      <c r="BE11" s="32">
        <v>0</v>
      </c>
      <c r="BF11" s="32">
        <v>0</v>
      </c>
      <c r="BG11" s="32">
        <v>0</v>
      </c>
      <c r="BH11" s="32">
        <v>0</v>
      </c>
      <c r="BI11" s="32">
        <v>0</v>
      </c>
      <c r="BJ11" s="32">
        <v>0</v>
      </c>
      <c r="BK11" s="32">
        <v>0</v>
      </c>
      <c r="BL11" s="32">
        <v>0</v>
      </c>
      <c r="BM11" s="32">
        <v>0</v>
      </c>
      <c r="BN11" s="32">
        <v>1</v>
      </c>
      <c r="BO11" s="32">
        <v>1</v>
      </c>
      <c r="BP11" s="32">
        <v>1</v>
      </c>
      <c r="BQ11" s="32">
        <v>3</v>
      </c>
      <c r="BR11" s="32">
        <v>3</v>
      </c>
      <c r="BS11" s="32">
        <v>3</v>
      </c>
      <c r="BT11" s="32">
        <v>4</v>
      </c>
      <c r="BU11" s="32">
        <v>7</v>
      </c>
      <c r="BV11" s="32">
        <v>7</v>
      </c>
      <c r="BW11" s="32">
        <v>7</v>
      </c>
      <c r="BX11" s="32">
        <v>7</v>
      </c>
      <c r="BY11" s="32">
        <v>8</v>
      </c>
      <c r="BZ11" s="32">
        <v>8</v>
      </c>
      <c r="CA11" s="32">
        <v>9</v>
      </c>
      <c r="CB11" s="32">
        <v>10</v>
      </c>
      <c r="CC11" s="32">
        <v>12</v>
      </c>
      <c r="CD11" s="32">
        <v>13</v>
      </c>
      <c r="CE11" s="32">
        <v>13</v>
      </c>
      <c r="CF11" s="32">
        <v>14</v>
      </c>
      <c r="CG11" s="32">
        <v>16</v>
      </c>
      <c r="CH11" s="32">
        <v>17</v>
      </c>
      <c r="CI11" s="32">
        <v>18</v>
      </c>
      <c r="CJ11" s="32">
        <v>19</v>
      </c>
      <c r="CK11" s="32">
        <v>20</v>
      </c>
      <c r="CL11" s="32">
        <v>20</v>
      </c>
      <c r="CM11" s="32">
        <v>22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31" t="s">
        <v>71</v>
      </c>
      <c r="B12" s="32">
        <v>0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2">
        <v>0</v>
      </c>
      <c r="AH12" s="32">
        <v>0</v>
      </c>
      <c r="AI12" s="32">
        <v>0</v>
      </c>
      <c r="AJ12" s="32">
        <v>0</v>
      </c>
      <c r="AK12" s="32">
        <v>0</v>
      </c>
      <c r="AL12" s="32">
        <v>0</v>
      </c>
      <c r="AM12" s="32">
        <v>0</v>
      </c>
      <c r="AN12" s="32">
        <v>0</v>
      </c>
      <c r="AO12" s="32">
        <v>1</v>
      </c>
      <c r="AP12" s="32">
        <v>1</v>
      </c>
      <c r="AQ12" s="32">
        <v>1</v>
      </c>
      <c r="AR12" s="32">
        <v>2</v>
      </c>
      <c r="AS12" s="32">
        <v>2</v>
      </c>
      <c r="AT12" s="32">
        <v>2</v>
      </c>
      <c r="AU12" s="32">
        <v>2</v>
      </c>
      <c r="AV12" s="32">
        <v>3</v>
      </c>
      <c r="AW12" s="32">
        <v>3</v>
      </c>
      <c r="AX12" s="32">
        <v>3</v>
      </c>
      <c r="AY12" s="32">
        <v>3</v>
      </c>
      <c r="AZ12" s="32">
        <v>3</v>
      </c>
      <c r="BA12" s="32">
        <v>3</v>
      </c>
      <c r="BB12" s="32">
        <v>3</v>
      </c>
      <c r="BC12" s="32">
        <v>3</v>
      </c>
      <c r="BD12" s="32">
        <v>3</v>
      </c>
      <c r="BE12" s="32">
        <v>5</v>
      </c>
      <c r="BF12" s="32">
        <v>6</v>
      </c>
      <c r="BG12" s="32">
        <v>6</v>
      </c>
      <c r="BH12" s="32">
        <v>7</v>
      </c>
      <c r="BI12" s="32">
        <v>7</v>
      </c>
      <c r="BJ12" s="32">
        <v>7</v>
      </c>
      <c r="BK12" s="32">
        <v>7</v>
      </c>
      <c r="BL12" s="32">
        <v>8</v>
      </c>
      <c r="BM12" s="32">
        <v>8</v>
      </c>
      <c r="BN12" s="32">
        <v>13</v>
      </c>
      <c r="BO12" s="32">
        <v>13</v>
      </c>
      <c r="BP12" s="32">
        <v>14</v>
      </c>
      <c r="BQ12" s="32">
        <v>16</v>
      </c>
      <c r="BR12" s="32">
        <v>17</v>
      </c>
      <c r="BS12" s="32">
        <v>18</v>
      </c>
      <c r="BT12" s="32">
        <v>20</v>
      </c>
      <c r="BU12" s="32">
        <v>24</v>
      </c>
      <c r="BV12" s="32">
        <v>28</v>
      </c>
      <c r="BW12" s="32">
        <v>30</v>
      </c>
      <c r="BX12" s="32">
        <v>35</v>
      </c>
      <c r="BY12" s="32">
        <v>40</v>
      </c>
      <c r="BZ12" s="32">
        <v>45</v>
      </c>
      <c r="CA12" s="32">
        <v>50</v>
      </c>
      <c r="CB12" s="32">
        <v>51</v>
      </c>
      <c r="CC12" s="32">
        <v>54</v>
      </c>
      <c r="CD12" s="32">
        <v>57</v>
      </c>
      <c r="CE12" s="32">
        <v>60</v>
      </c>
      <c r="CF12" s="32">
        <v>61</v>
      </c>
      <c r="CG12" s="32">
        <v>62</v>
      </c>
      <c r="CH12" s="32">
        <v>63</v>
      </c>
      <c r="CI12" s="32">
        <v>63</v>
      </c>
      <c r="CJ12" s="32">
        <v>66</v>
      </c>
      <c r="CK12" s="32">
        <v>67</v>
      </c>
      <c r="CL12" s="32">
        <v>67</v>
      </c>
      <c r="CM12" s="32">
        <v>67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31" t="s">
        <v>124</v>
      </c>
      <c r="B13" s="32">
        <v>0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0</v>
      </c>
      <c r="AS13" s="32">
        <v>0</v>
      </c>
      <c r="AT13" s="32">
        <v>0</v>
      </c>
      <c r="AU13" s="32">
        <v>0</v>
      </c>
      <c r="AV13" s="32">
        <v>0</v>
      </c>
      <c r="AW13" s="32">
        <v>0</v>
      </c>
      <c r="AX13" s="32">
        <v>0</v>
      </c>
      <c r="AY13" s="32">
        <v>0</v>
      </c>
      <c r="AZ13" s="32">
        <v>1</v>
      </c>
      <c r="BA13" s="32">
        <v>1</v>
      </c>
      <c r="BB13" s="32">
        <v>1</v>
      </c>
      <c r="BC13" s="32">
        <v>1</v>
      </c>
      <c r="BD13" s="32">
        <v>3</v>
      </c>
      <c r="BE13" s="32">
        <v>3</v>
      </c>
      <c r="BF13" s="32">
        <v>4</v>
      </c>
      <c r="BG13" s="32">
        <v>6</v>
      </c>
      <c r="BH13" s="32">
        <v>6</v>
      </c>
      <c r="BI13" s="32">
        <v>8</v>
      </c>
      <c r="BJ13" s="32">
        <v>16</v>
      </c>
      <c r="BK13" s="32">
        <v>21</v>
      </c>
      <c r="BL13" s="32">
        <v>28</v>
      </c>
      <c r="BM13" s="32">
        <v>30</v>
      </c>
      <c r="BN13" s="32">
        <v>49</v>
      </c>
      <c r="BO13" s="32">
        <v>58</v>
      </c>
      <c r="BP13" s="32">
        <v>68</v>
      </c>
      <c r="BQ13" s="32">
        <v>86</v>
      </c>
      <c r="BR13" s="32">
        <v>108</v>
      </c>
      <c r="BS13" s="32">
        <v>128</v>
      </c>
      <c r="BT13" s="32">
        <v>146</v>
      </c>
      <c r="BU13" s="32">
        <v>158</v>
      </c>
      <c r="BV13" s="32">
        <v>168</v>
      </c>
      <c r="BW13" s="32">
        <v>186</v>
      </c>
      <c r="BX13" s="32">
        <v>204</v>
      </c>
      <c r="BY13" s="32">
        <v>220</v>
      </c>
      <c r="BZ13" s="32">
        <v>243</v>
      </c>
      <c r="CA13" s="32">
        <v>273</v>
      </c>
      <c r="CB13" s="32">
        <v>295</v>
      </c>
      <c r="CC13" s="32">
        <v>319</v>
      </c>
      <c r="CD13" s="32">
        <v>337</v>
      </c>
      <c r="CE13" s="32">
        <v>350</v>
      </c>
      <c r="CF13" s="32">
        <v>368</v>
      </c>
      <c r="CG13" s="32">
        <v>384</v>
      </c>
      <c r="CH13" s="32">
        <v>393</v>
      </c>
      <c r="CI13" s="32">
        <v>410</v>
      </c>
      <c r="CJ13" s="32">
        <v>431</v>
      </c>
      <c r="CK13" s="32">
        <v>443</v>
      </c>
      <c r="CL13" s="32">
        <v>452</v>
      </c>
      <c r="CM13" s="32">
        <v>470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31" t="s">
        <v>155</v>
      </c>
      <c r="B14" s="32">
        <v>0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  <c r="AN14" s="32">
        <v>0</v>
      </c>
      <c r="AO14" s="32">
        <v>0</v>
      </c>
      <c r="AP14" s="32">
        <v>0</v>
      </c>
      <c r="AQ14" s="32">
        <v>0</v>
      </c>
      <c r="AR14" s="32">
        <v>0</v>
      </c>
      <c r="AS14" s="32">
        <v>0</v>
      </c>
      <c r="AT14" s="32">
        <v>0</v>
      </c>
      <c r="AU14" s="32">
        <v>0</v>
      </c>
      <c r="AV14" s="32">
        <v>0</v>
      </c>
      <c r="AW14" s="32">
        <v>0</v>
      </c>
      <c r="AX14" s="32">
        <v>0</v>
      </c>
      <c r="AY14" s="32">
        <v>0</v>
      </c>
      <c r="AZ14" s="32">
        <v>0</v>
      </c>
      <c r="BA14" s="32">
        <v>1</v>
      </c>
      <c r="BB14" s="32">
        <v>1</v>
      </c>
      <c r="BC14" s="32">
        <v>1</v>
      </c>
      <c r="BD14" s="32">
        <v>1</v>
      </c>
      <c r="BE14" s="32">
        <v>1</v>
      </c>
      <c r="BF14" s="32">
        <v>1</v>
      </c>
      <c r="BG14" s="32">
        <v>1</v>
      </c>
      <c r="BH14" s="32">
        <v>1</v>
      </c>
      <c r="BI14" s="32">
        <v>1</v>
      </c>
      <c r="BJ14" s="32">
        <v>1</v>
      </c>
      <c r="BK14" s="32">
        <v>1</v>
      </c>
      <c r="BL14" s="32">
        <v>1</v>
      </c>
      <c r="BM14" s="32">
        <v>2</v>
      </c>
      <c r="BN14" s="32">
        <v>3</v>
      </c>
      <c r="BO14" s="32">
        <v>3</v>
      </c>
      <c r="BP14" s="32">
        <v>4</v>
      </c>
      <c r="BQ14" s="32">
        <v>4</v>
      </c>
      <c r="BR14" s="32">
        <v>4</v>
      </c>
      <c r="BS14" s="32">
        <v>5</v>
      </c>
      <c r="BT14" s="32">
        <v>5</v>
      </c>
      <c r="BU14" s="32">
        <v>5</v>
      </c>
      <c r="BV14" s="32">
        <v>5</v>
      </c>
      <c r="BW14" s="32">
        <v>5</v>
      </c>
      <c r="BX14" s="32">
        <v>7</v>
      </c>
      <c r="BY14" s="32">
        <v>7</v>
      </c>
      <c r="BZ14" s="32">
        <v>8</v>
      </c>
      <c r="CA14" s="32">
        <v>8</v>
      </c>
      <c r="CB14" s="32">
        <v>9</v>
      </c>
      <c r="CC14" s="32">
        <v>10</v>
      </c>
      <c r="CD14" s="32">
        <v>11</v>
      </c>
      <c r="CE14" s="32">
        <v>11</v>
      </c>
      <c r="CF14" s="32">
        <v>12</v>
      </c>
      <c r="CG14" s="32">
        <v>13</v>
      </c>
      <c r="CH14" s="32">
        <v>13</v>
      </c>
      <c r="CI14" s="32">
        <v>15</v>
      </c>
      <c r="CJ14" s="32">
        <v>15</v>
      </c>
      <c r="CK14" s="32">
        <v>18</v>
      </c>
      <c r="CL14" s="32">
        <v>19</v>
      </c>
      <c r="CM14" s="32">
        <v>19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31" t="s">
        <v>196</v>
      </c>
      <c r="B15" s="32">
        <v>0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2">
        <v>0</v>
      </c>
      <c r="AJ15" s="32">
        <v>0</v>
      </c>
      <c r="AK15" s="32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32">
        <v>0</v>
      </c>
      <c r="AR15" s="32">
        <v>0</v>
      </c>
      <c r="AS15" s="32">
        <v>0</v>
      </c>
      <c r="AT15" s="32">
        <v>0</v>
      </c>
      <c r="AU15" s="32">
        <v>0</v>
      </c>
      <c r="AV15" s="32">
        <v>0</v>
      </c>
      <c r="AW15" s="32">
        <v>0</v>
      </c>
      <c r="AX15" s="32">
        <v>0</v>
      </c>
      <c r="AY15" s="32">
        <v>0</v>
      </c>
      <c r="AZ15" s="32">
        <v>0</v>
      </c>
      <c r="BA15" s="32">
        <v>0</v>
      </c>
      <c r="BB15" s="32">
        <v>0</v>
      </c>
      <c r="BC15" s="32">
        <v>0</v>
      </c>
      <c r="BD15" s="32">
        <v>0</v>
      </c>
      <c r="BE15" s="32">
        <v>0</v>
      </c>
      <c r="BF15" s="32">
        <v>0</v>
      </c>
      <c r="BG15" s="32">
        <v>0</v>
      </c>
      <c r="BH15" s="32">
        <v>0</v>
      </c>
      <c r="BI15" s="32">
        <v>0</v>
      </c>
      <c r="BJ15" s="32">
        <v>0</v>
      </c>
      <c r="BK15" s="32">
        <v>0</v>
      </c>
      <c r="BL15" s="32">
        <v>0</v>
      </c>
      <c r="BM15" s="32">
        <v>0</v>
      </c>
      <c r="BN15" s="32">
        <v>0</v>
      </c>
      <c r="BO15" s="32">
        <v>0</v>
      </c>
      <c r="BP15" s="32">
        <v>0</v>
      </c>
      <c r="BQ15" s="32">
        <v>0</v>
      </c>
      <c r="BR15" s="32">
        <v>0</v>
      </c>
      <c r="BS15" s="32">
        <v>0</v>
      </c>
      <c r="BT15" s="32">
        <v>1</v>
      </c>
      <c r="BU15" s="32">
        <v>1</v>
      </c>
      <c r="BV15" s="32">
        <v>1</v>
      </c>
      <c r="BW15" s="32">
        <v>4</v>
      </c>
      <c r="BX15" s="32">
        <v>4</v>
      </c>
      <c r="BY15" s="32">
        <v>5</v>
      </c>
      <c r="BZ15" s="32">
        <v>6</v>
      </c>
      <c r="CA15" s="32">
        <v>7</v>
      </c>
      <c r="CB15" s="32">
        <v>8</v>
      </c>
      <c r="CC15" s="32">
        <v>8</v>
      </c>
      <c r="CD15" s="32">
        <v>8</v>
      </c>
      <c r="CE15" s="32">
        <v>8</v>
      </c>
      <c r="CF15" s="32">
        <v>8</v>
      </c>
      <c r="CG15" s="32">
        <v>8</v>
      </c>
      <c r="CH15" s="32">
        <v>8</v>
      </c>
      <c r="CI15" s="32">
        <v>8</v>
      </c>
      <c r="CJ15" s="32">
        <v>9</v>
      </c>
      <c r="CK15" s="32">
        <v>9</v>
      </c>
      <c r="CL15" s="32">
        <v>9</v>
      </c>
      <c r="CM15" s="32">
        <v>9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31" t="s">
        <v>35</v>
      </c>
      <c r="B16" s="32">
        <v>0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G16" s="32">
        <v>0</v>
      </c>
      <c r="AH16" s="32">
        <v>0</v>
      </c>
      <c r="AI16" s="32">
        <v>0</v>
      </c>
      <c r="AJ16" s="32">
        <v>0</v>
      </c>
      <c r="AK16" s="32">
        <v>0</v>
      </c>
      <c r="AL16" s="32">
        <v>0</v>
      </c>
      <c r="AM16" s="32">
        <v>0</v>
      </c>
      <c r="AN16" s="32">
        <v>0</v>
      </c>
      <c r="AO16" s="32">
        <v>0</v>
      </c>
      <c r="AP16" s="32">
        <v>0</v>
      </c>
      <c r="AQ16" s="32">
        <v>0</v>
      </c>
      <c r="AR16" s="32">
        <v>0</v>
      </c>
      <c r="AS16" s="32">
        <v>0</v>
      </c>
      <c r="AT16" s="32">
        <v>0</v>
      </c>
      <c r="AU16" s="32">
        <v>0</v>
      </c>
      <c r="AV16" s="32">
        <v>0</v>
      </c>
      <c r="AW16" s="32">
        <v>0</v>
      </c>
      <c r="AX16" s="32">
        <v>0</v>
      </c>
      <c r="AY16" s="32">
        <v>0</v>
      </c>
      <c r="AZ16" s="32">
        <v>0</v>
      </c>
      <c r="BA16" s="32">
        <v>0</v>
      </c>
      <c r="BB16" s="32">
        <v>0</v>
      </c>
      <c r="BC16" s="32">
        <v>0</v>
      </c>
      <c r="BD16" s="32">
        <v>1</v>
      </c>
      <c r="BE16" s="32">
        <v>1</v>
      </c>
      <c r="BF16" s="32">
        <v>1</v>
      </c>
      <c r="BG16" s="32">
        <v>1</v>
      </c>
      <c r="BH16" s="32">
        <v>1</v>
      </c>
      <c r="BI16" s="32">
        <v>1</v>
      </c>
      <c r="BJ16" s="32">
        <v>2</v>
      </c>
      <c r="BK16" s="32">
        <v>2</v>
      </c>
      <c r="BL16" s="32">
        <v>3</v>
      </c>
      <c r="BM16" s="32">
        <v>4</v>
      </c>
      <c r="BN16" s="32">
        <v>4</v>
      </c>
      <c r="BO16" s="32">
        <v>4</v>
      </c>
      <c r="BP16" s="32">
        <v>4</v>
      </c>
      <c r="BQ16" s="32">
        <v>4</v>
      </c>
      <c r="BR16" s="32">
        <v>4</v>
      </c>
      <c r="BS16" s="32">
        <v>4</v>
      </c>
      <c r="BT16" s="32">
        <v>4</v>
      </c>
      <c r="BU16" s="32">
        <v>4</v>
      </c>
      <c r="BV16" s="32">
        <v>4</v>
      </c>
      <c r="BW16" s="32">
        <v>4</v>
      </c>
      <c r="BX16" s="32">
        <v>4</v>
      </c>
      <c r="BY16" s="32">
        <v>4</v>
      </c>
      <c r="BZ16" s="32">
        <v>5</v>
      </c>
      <c r="CA16" s="32">
        <v>5</v>
      </c>
      <c r="CB16" s="32">
        <v>5</v>
      </c>
      <c r="CC16" s="32">
        <v>6</v>
      </c>
      <c r="CD16" s="32">
        <v>6</v>
      </c>
      <c r="CE16" s="32">
        <v>6</v>
      </c>
      <c r="CF16" s="32">
        <v>6</v>
      </c>
      <c r="CG16" s="32">
        <v>7</v>
      </c>
      <c r="CH16" s="32">
        <v>7</v>
      </c>
      <c r="CI16" s="32">
        <v>7</v>
      </c>
      <c r="CJ16" s="32">
        <v>7</v>
      </c>
      <c r="CK16" s="32">
        <v>7</v>
      </c>
      <c r="CL16" s="32">
        <v>7</v>
      </c>
      <c r="CM16" s="32">
        <v>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31" t="s">
        <v>65</v>
      </c>
      <c r="B17" s="32">
        <v>0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I17" s="32">
        <v>0</v>
      </c>
      <c r="AJ17" s="32">
        <v>0</v>
      </c>
      <c r="AK17" s="32">
        <v>0</v>
      </c>
      <c r="AL17" s="32">
        <v>0</v>
      </c>
      <c r="AM17" s="32">
        <v>0</v>
      </c>
      <c r="AN17" s="32">
        <v>0</v>
      </c>
      <c r="AO17" s="32">
        <v>0</v>
      </c>
      <c r="AP17" s="32">
        <v>0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  <c r="AV17" s="32">
        <v>0</v>
      </c>
      <c r="AW17" s="32">
        <v>0</v>
      </c>
      <c r="AX17" s="32">
        <v>0</v>
      </c>
      <c r="AY17" s="32">
        <v>0</v>
      </c>
      <c r="AZ17" s="32">
        <v>0</v>
      </c>
      <c r="BA17" s="32">
        <v>0</v>
      </c>
      <c r="BB17" s="32">
        <v>0</v>
      </c>
      <c r="BC17" s="32">
        <v>0</v>
      </c>
      <c r="BD17" s="32">
        <v>0</v>
      </c>
      <c r="BE17" s="32">
        <v>0</v>
      </c>
      <c r="BF17" s="32">
        <v>1</v>
      </c>
      <c r="BG17" s="32">
        <v>1</v>
      </c>
      <c r="BH17" s="32">
        <v>1</v>
      </c>
      <c r="BI17" s="32">
        <v>2</v>
      </c>
      <c r="BJ17" s="32">
        <v>2</v>
      </c>
      <c r="BK17" s="32">
        <v>3</v>
      </c>
      <c r="BL17" s="32">
        <v>4</v>
      </c>
      <c r="BM17" s="32">
        <v>5</v>
      </c>
      <c r="BN17" s="32">
        <v>5</v>
      </c>
      <c r="BO17" s="32">
        <v>5</v>
      </c>
      <c r="BP17" s="32">
        <v>5</v>
      </c>
      <c r="BQ17" s="32">
        <v>5</v>
      </c>
      <c r="BR17" s="32">
        <v>5</v>
      </c>
      <c r="BS17" s="32">
        <v>5</v>
      </c>
      <c r="BT17" s="32">
        <v>6</v>
      </c>
      <c r="BU17" s="32">
        <v>6</v>
      </c>
      <c r="BV17" s="32">
        <v>6</v>
      </c>
      <c r="BW17" s="32">
        <v>8</v>
      </c>
      <c r="BX17" s="32">
        <v>9</v>
      </c>
      <c r="BY17" s="32">
        <v>12</v>
      </c>
      <c r="BZ17" s="32">
        <v>17</v>
      </c>
      <c r="CA17" s="32">
        <v>20</v>
      </c>
      <c r="CB17" s="32">
        <v>21</v>
      </c>
      <c r="CC17" s="32">
        <v>27</v>
      </c>
      <c r="CD17" s="32">
        <v>30</v>
      </c>
      <c r="CE17" s="32">
        <v>34</v>
      </c>
      <c r="CF17" s="32">
        <v>39</v>
      </c>
      <c r="CG17" s="32">
        <v>46</v>
      </c>
      <c r="CH17" s="32">
        <v>50</v>
      </c>
      <c r="CI17" s="32">
        <v>60</v>
      </c>
      <c r="CJ17" s="32">
        <v>75</v>
      </c>
      <c r="CK17" s="32">
        <v>84</v>
      </c>
      <c r="CL17" s="32">
        <v>91</v>
      </c>
      <c r="CM17" s="32">
        <v>101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31" t="s">
        <v>197</v>
      </c>
      <c r="B18" s="32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0</v>
      </c>
      <c r="AX18" s="32">
        <v>0</v>
      </c>
      <c r="AY18" s="32">
        <v>0</v>
      </c>
      <c r="AZ18" s="32">
        <v>0</v>
      </c>
      <c r="BA18" s="32">
        <v>0</v>
      </c>
      <c r="BB18" s="32">
        <v>0</v>
      </c>
      <c r="BC18" s="32">
        <v>0</v>
      </c>
      <c r="BD18" s="32">
        <v>0</v>
      </c>
      <c r="BE18" s="32">
        <v>0</v>
      </c>
      <c r="BF18" s="32">
        <v>0</v>
      </c>
      <c r="BG18" s="32">
        <v>0</v>
      </c>
      <c r="BH18" s="32">
        <v>0</v>
      </c>
      <c r="BI18" s="32">
        <v>0</v>
      </c>
      <c r="BJ18" s="32">
        <v>0</v>
      </c>
      <c r="BK18" s="32">
        <v>0</v>
      </c>
      <c r="BL18" s="32">
        <v>0</v>
      </c>
      <c r="BM18" s="32">
        <v>0</v>
      </c>
      <c r="BN18" s="32">
        <v>0</v>
      </c>
      <c r="BO18" s="32">
        <v>0</v>
      </c>
      <c r="BP18" s="32">
        <v>0</v>
      </c>
      <c r="BQ18" s="32">
        <v>0</v>
      </c>
      <c r="BR18" s="32">
        <v>0</v>
      </c>
      <c r="BS18" s="32">
        <v>0</v>
      </c>
      <c r="BT18" s="32">
        <v>0</v>
      </c>
      <c r="BU18" s="32">
        <v>0</v>
      </c>
      <c r="BV18" s="32">
        <v>0</v>
      </c>
      <c r="BW18" s="32">
        <v>0</v>
      </c>
      <c r="BX18" s="32">
        <v>1</v>
      </c>
      <c r="BY18" s="32">
        <v>2</v>
      </c>
      <c r="BZ18" s="32">
        <v>3</v>
      </c>
      <c r="CA18" s="32">
        <v>3</v>
      </c>
      <c r="CB18" s="32">
        <v>3</v>
      </c>
      <c r="CC18" s="32">
        <v>4</v>
      </c>
      <c r="CD18" s="32">
        <v>4</v>
      </c>
      <c r="CE18" s="32">
        <v>4</v>
      </c>
      <c r="CF18" s="32">
        <v>4</v>
      </c>
      <c r="CG18" s="32">
        <v>4</v>
      </c>
      <c r="CH18" s="32">
        <v>5</v>
      </c>
      <c r="CI18" s="32">
        <v>5</v>
      </c>
      <c r="CJ18" s="32">
        <v>5</v>
      </c>
      <c r="CK18" s="32">
        <v>5</v>
      </c>
      <c r="CL18" s="32">
        <v>5</v>
      </c>
      <c r="CM18" s="32">
        <v>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31" t="s">
        <v>145</v>
      </c>
      <c r="B19" s="32">
        <v>0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  <c r="AK19" s="32">
        <v>0</v>
      </c>
      <c r="AL19" s="32">
        <v>0</v>
      </c>
      <c r="AM19" s="32">
        <v>0</v>
      </c>
      <c r="AN19" s="32">
        <v>0</v>
      </c>
      <c r="AO19" s="32">
        <v>0</v>
      </c>
      <c r="AP19" s="32">
        <v>0</v>
      </c>
      <c r="AQ19" s="32">
        <v>0</v>
      </c>
      <c r="AR19" s="32">
        <v>0</v>
      </c>
      <c r="AS19" s="32">
        <v>0</v>
      </c>
      <c r="AT19" s="32">
        <v>0</v>
      </c>
      <c r="AU19" s="32">
        <v>0</v>
      </c>
      <c r="AV19" s="32">
        <v>0</v>
      </c>
      <c r="AW19" s="32">
        <v>0</v>
      </c>
      <c r="AX19" s="32">
        <v>0</v>
      </c>
      <c r="AY19" s="32">
        <v>0</v>
      </c>
      <c r="AZ19" s="32">
        <v>0</v>
      </c>
      <c r="BA19" s="32">
        <v>0</v>
      </c>
      <c r="BB19" s="32">
        <v>0</v>
      </c>
      <c r="BC19" s="32">
        <v>0</v>
      </c>
      <c r="BD19" s="32">
        <v>0</v>
      </c>
      <c r="BE19" s="32">
        <v>0</v>
      </c>
      <c r="BF19" s="32">
        <v>0</v>
      </c>
      <c r="BG19" s="32">
        <v>0</v>
      </c>
      <c r="BH19" s="32">
        <v>0</v>
      </c>
      <c r="BI19" s="32">
        <v>0</v>
      </c>
      <c r="BJ19" s="32">
        <v>0</v>
      </c>
      <c r="BK19" s="32">
        <v>0</v>
      </c>
      <c r="BL19" s="32">
        <v>0</v>
      </c>
      <c r="BM19" s="32">
        <v>0</v>
      </c>
      <c r="BN19" s="32">
        <v>0</v>
      </c>
      <c r="BO19" s="32">
        <v>0</v>
      </c>
      <c r="BP19" s="32">
        <v>0</v>
      </c>
      <c r="BQ19" s="32">
        <v>0</v>
      </c>
      <c r="BR19" s="32">
        <v>0</v>
      </c>
      <c r="BS19" s="32">
        <v>1</v>
      </c>
      <c r="BT19" s="32">
        <v>2</v>
      </c>
      <c r="BU19" s="32">
        <v>4</v>
      </c>
      <c r="BV19" s="32">
        <v>4</v>
      </c>
      <c r="BW19" s="32">
        <v>5</v>
      </c>
      <c r="BX19" s="32">
        <v>8</v>
      </c>
      <c r="BY19" s="32">
        <v>13</v>
      </c>
      <c r="BZ19" s="32">
        <v>13</v>
      </c>
      <c r="CA19" s="32">
        <v>13</v>
      </c>
      <c r="CB19" s="32">
        <v>16</v>
      </c>
      <c r="CC19" s="32">
        <v>19</v>
      </c>
      <c r="CD19" s="32">
        <v>23</v>
      </c>
      <c r="CE19" s="32">
        <v>26</v>
      </c>
      <c r="CF19" s="32">
        <v>29</v>
      </c>
      <c r="CG19" s="32">
        <v>33</v>
      </c>
      <c r="CH19" s="32">
        <v>36</v>
      </c>
      <c r="CI19" s="32">
        <v>40</v>
      </c>
      <c r="CJ19" s="32">
        <v>42</v>
      </c>
      <c r="CK19" s="32">
        <v>45</v>
      </c>
      <c r="CL19" s="32">
        <v>47</v>
      </c>
      <c r="CM19" s="32">
        <v>51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31" t="s">
        <v>123</v>
      </c>
      <c r="B20" s="32">
        <v>0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  <c r="AA20" s="32">
        <v>0</v>
      </c>
      <c r="AB20" s="32">
        <v>0</v>
      </c>
      <c r="AC20" s="32">
        <v>0</v>
      </c>
      <c r="AD20" s="32">
        <v>0</v>
      </c>
      <c r="AE20" s="32">
        <v>0</v>
      </c>
      <c r="AF20" s="32">
        <v>0</v>
      </c>
      <c r="AG20" s="32">
        <v>0</v>
      </c>
      <c r="AH20" s="32">
        <v>0</v>
      </c>
      <c r="AI20" s="32">
        <v>0</v>
      </c>
      <c r="AJ20" s="32">
        <v>0</v>
      </c>
      <c r="AK20" s="32">
        <v>0</v>
      </c>
      <c r="AL20" s="32">
        <v>0</v>
      </c>
      <c r="AM20" s="32">
        <v>0</v>
      </c>
      <c r="AN20" s="32">
        <v>0</v>
      </c>
      <c r="AO20" s="32">
        <v>0</v>
      </c>
      <c r="AP20" s="32">
        <v>0</v>
      </c>
      <c r="AQ20" s="32">
        <v>0</v>
      </c>
      <c r="AR20" s="32">
        <v>0</v>
      </c>
      <c r="AS20" s="32">
        <v>0</v>
      </c>
      <c r="AT20" s="32">
        <v>0</v>
      </c>
      <c r="AU20" s="32">
        <v>0</v>
      </c>
      <c r="AV20" s="32">
        <v>0</v>
      </c>
      <c r="AW20" s="32">
        <v>0</v>
      </c>
      <c r="AX20" s="32">
        <v>0</v>
      </c>
      <c r="AY20" s="32">
        <v>3</v>
      </c>
      <c r="AZ20" s="32">
        <v>3</v>
      </c>
      <c r="BA20" s="32">
        <v>3</v>
      </c>
      <c r="BB20" s="32">
        <v>4</v>
      </c>
      <c r="BC20" s="32">
        <v>4</v>
      </c>
      <c r="BD20" s="32">
        <v>5</v>
      </c>
      <c r="BE20" s="32">
        <v>10</v>
      </c>
      <c r="BF20" s="32">
        <v>14</v>
      </c>
      <c r="BG20" s="32">
        <v>21</v>
      </c>
      <c r="BH20" s="32">
        <v>37</v>
      </c>
      <c r="BI20" s="32">
        <v>67</v>
      </c>
      <c r="BJ20" s="32">
        <v>75</v>
      </c>
      <c r="BK20" s="32">
        <v>88</v>
      </c>
      <c r="BL20" s="32">
        <v>122</v>
      </c>
      <c r="BM20" s="32">
        <v>178</v>
      </c>
      <c r="BN20" s="32">
        <v>220</v>
      </c>
      <c r="BO20" s="32">
        <v>289</v>
      </c>
      <c r="BP20" s="32">
        <v>353</v>
      </c>
      <c r="BQ20" s="32">
        <v>431</v>
      </c>
      <c r="BR20" s="32">
        <v>513</v>
      </c>
      <c r="BS20" s="32">
        <v>705</v>
      </c>
      <c r="BT20" s="32">
        <v>828</v>
      </c>
      <c r="BU20" s="32">
        <v>1011</v>
      </c>
      <c r="BV20" s="32">
        <v>1143</v>
      </c>
      <c r="BW20" s="32">
        <v>1283</v>
      </c>
      <c r="BX20" s="32">
        <v>1447</v>
      </c>
      <c r="BY20" s="32">
        <v>1632</v>
      </c>
      <c r="BZ20" s="32">
        <v>2035</v>
      </c>
      <c r="CA20" s="32">
        <v>2240</v>
      </c>
      <c r="CB20" s="32">
        <v>2523</v>
      </c>
      <c r="CC20" s="32">
        <v>3019</v>
      </c>
      <c r="CD20" s="32">
        <v>3346</v>
      </c>
      <c r="CE20" s="32">
        <v>3600</v>
      </c>
      <c r="CF20" s="32">
        <v>3903</v>
      </c>
      <c r="CG20" s="32">
        <v>4157</v>
      </c>
      <c r="CH20" s="32">
        <v>4440</v>
      </c>
      <c r="CI20" s="32">
        <v>4857</v>
      </c>
      <c r="CJ20" s="32">
        <v>5163</v>
      </c>
      <c r="CK20" s="32">
        <v>5453</v>
      </c>
      <c r="CL20" s="32">
        <v>5683</v>
      </c>
      <c r="CM20" s="32">
        <v>5828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31" t="s">
        <v>227</v>
      </c>
      <c r="B21" s="32">
        <v>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0</v>
      </c>
      <c r="AO21" s="32">
        <v>0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0</v>
      </c>
      <c r="AW21" s="32">
        <v>0</v>
      </c>
      <c r="AX21" s="32">
        <v>0</v>
      </c>
      <c r="AY21" s="32">
        <v>0</v>
      </c>
      <c r="AZ21" s="32">
        <v>0</v>
      </c>
      <c r="BA21" s="32">
        <v>0</v>
      </c>
      <c r="BB21" s="32">
        <v>0</v>
      </c>
      <c r="BC21" s="32">
        <v>0</v>
      </c>
      <c r="BD21" s="32">
        <v>0</v>
      </c>
      <c r="BE21" s="32">
        <v>0</v>
      </c>
      <c r="BF21" s="32">
        <v>0</v>
      </c>
      <c r="BG21" s="32">
        <v>0</v>
      </c>
      <c r="BH21" s="32">
        <v>0</v>
      </c>
      <c r="BI21" s="32">
        <v>0</v>
      </c>
      <c r="BJ21" s="32">
        <v>0</v>
      </c>
      <c r="BK21" s="32">
        <v>0</v>
      </c>
      <c r="BL21" s="32">
        <v>0</v>
      </c>
      <c r="BM21" s="32">
        <v>0</v>
      </c>
      <c r="BN21" s="32">
        <v>0</v>
      </c>
      <c r="BO21" s="32">
        <v>0</v>
      </c>
      <c r="BP21" s="32">
        <v>0</v>
      </c>
      <c r="BQ21" s="32">
        <v>0</v>
      </c>
      <c r="BR21" s="32">
        <v>0</v>
      </c>
      <c r="BS21" s="32">
        <v>0</v>
      </c>
      <c r="BT21" s="32">
        <v>0</v>
      </c>
      <c r="BU21" s="32">
        <v>0</v>
      </c>
      <c r="BV21" s="32">
        <v>0</v>
      </c>
      <c r="BW21" s="32">
        <v>0</v>
      </c>
      <c r="BX21" s="32">
        <v>0</v>
      </c>
      <c r="BY21" s="32">
        <v>1</v>
      </c>
      <c r="BZ21" s="32">
        <v>1</v>
      </c>
      <c r="CA21" s="32">
        <v>1</v>
      </c>
      <c r="CB21" s="32">
        <v>1</v>
      </c>
      <c r="CC21" s="32">
        <v>2</v>
      </c>
      <c r="CD21" s="32">
        <v>2</v>
      </c>
      <c r="CE21" s="32">
        <v>2</v>
      </c>
      <c r="CF21" s="32">
        <v>2</v>
      </c>
      <c r="CG21" s="32">
        <v>2</v>
      </c>
      <c r="CH21" s="32">
        <v>2</v>
      </c>
      <c r="CI21" s="32">
        <v>2</v>
      </c>
      <c r="CJ21" s="32">
        <v>2</v>
      </c>
      <c r="CK21" s="32">
        <v>2</v>
      </c>
      <c r="CL21" s="32">
        <v>2</v>
      </c>
      <c r="CM21" s="32">
        <v>2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31" t="s">
        <v>193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0</v>
      </c>
      <c r="AW22" s="32">
        <v>0</v>
      </c>
      <c r="AX22" s="32">
        <v>0</v>
      </c>
      <c r="AY22" s="32">
        <v>0</v>
      </c>
      <c r="AZ22" s="32">
        <v>0</v>
      </c>
      <c r="BA22" s="32">
        <v>0</v>
      </c>
      <c r="BB22" s="32">
        <v>0</v>
      </c>
      <c r="BC22" s="32">
        <v>0</v>
      </c>
      <c r="BD22" s="32">
        <v>0</v>
      </c>
      <c r="BE22" s="32">
        <v>0</v>
      </c>
      <c r="BF22" s="32">
        <v>0</v>
      </c>
      <c r="BG22" s="32">
        <v>0</v>
      </c>
      <c r="BH22" s="32">
        <v>0</v>
      </c>
      <c r="BI22" s="32">
        <v>0</v>
      </c>
      <c r="BJ22" s="32">
        <v>0</v>
      </c>
      <c r="BK22" s="32">
        <v>0</v>
      </c>
      <c r="BL22" s="32">
        <v>0</v>
      </c>
      <c r="BM22" s="32">
        <v>0</v>
      </c>
      <c r="BN22" s="32">
        <v>0</v>
      </c>
      <c r="BO22" s="32">
        <v>0</v>
      </c>
      <c r="BP22" s="32">
        <v>0</v>
      </c>
      <c r="BQ22" s="32">
        <v>0</v>
      </c>
      <c r="BR22" s="32">
        <v>0</v>
      </c>
      <c r="BS22" s="32">
        <v>0</v>
      </c>
      <c r="BT22" s="32">
        <v>0</v>
      </c>
      <c r="BU22" s="32">
        <v>0</v>
      </c>
      <c r="BV22" s="32">
        <v>0</v>
      </c>
      <c r="BW22" s="32">
        <v>0</v>
      </c>
      <c r="BX22" s="32">
        <v>0</v>
      </c>
      <c r="BY22" s="32">
        <v>1</v>
      </c>
      <c r="BZ22" s="32">
        <v>1</v>
      </c>
      <c r="CA22" s="32">
        <v>1</v>
      </c>
      <c r="CB22" s="32">
        <v>1</v>
      </c>
      <c r="CC22" s="32">
        <v>1</v>
      </c>
      <c r="CD22" s="32">
        <v>1</v>
      </c>
      <c r="CE22" s="32">
        <v>1</v>
      </c>
      <c r="CF22" s="32">
        <v>1</v>
      </c>
      <c r="CG22" s="32">
        <v>1</v>
      </c>
      <c r="CH22" s="32">
        <v>1</v>
      </c>
      <c r="CI22" s="32">
        <v>1</v>
      </c>
      <c r="CJ22" s="32">
        <v>1</v>
      </c>
      <c r="CK22" s="32">
        <v>1</v>
      </c>
      <c r="CL22" s="32">
        <v>1</v>
      </c>
      <c r="CM22" s="32">
        <v>1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31" t="s">
        <v>69</v>
      </c>
      <c r="B23" s="32">
        <v>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  <c r="AL23" s="32">
        <v>0</v>
      </c>
      <c r="AM23" s="32">
        <v>0</v>
      </c>
      <c r="AN23" s="32">
        <v>0</v>
      </c>
      <c r="AO23" s="32">
        <v>0</v>
      </c>
      <c r="AP23" s="32">
        <v>0</v>
      </c>
      <c r="AQ23" s="32">
        <v>0</v>
      </c>
      <c r="AR23" s="32">
        <v>0</v>
      </c>
      <c r="AS23" s="32">
        <v>0</v>
      </c>
      <c r="AT23" s="32">
        <v>0</v>
      </c>
      <c r="AU23" s="32">
        <v>0</v>
      </c>
      <c r="AV23" s="32">
        <v>0</v>
      </c>
      <c r="AW23" s="32">
        <v>0</v>
      </c>
      <c r="AX23" s="32">
        <v>0</v>
      </c>
      <c r="AY23" s="32">
        <v>0</v>
      </c>
      <c r="AZ23" s="32">
        <v>0</v>
      </c>
      <c r="BA23" s="32">
        <v>0</v>
      </c>
      <c r="BB23" s="32">
        <v>0</v>
      </c>
      <c r="BC23" s="32">
        <v>0</v>
      </c>
      <c r="BD23" s="32">
        <v>0</v>
      </c>
      <c r="BE23" s="32">
        <v>0</v>
      </c>
      <c r="BF23" s="32">
        <v>0</v>
      </c>
      <c r="BG23" s="32">
        <v>0</v>
      </c>
      <c r="BH23" s="32">
        <v>0</v>
      </c>
      <c r="BI23" s="32">
        <v>0</v>
      </c>
      <c r="BJ23" s="32">
        <v>0</v>
      </c>
      <c r="BK23" s="32">
        <v>0</v>
      </c>
      <c r="BL23" s="32">
        <v>0</v>
      </c>
      <c r="BM23" s="32">
        <v>0</v>
      </c>
      <c r="BN23" s="32">
        <v>0</v>
      </c>
      <c r="BO23" s="32">
        <v>0</v>
      </c>
      <c r="BP23" s="32">
        <v>0</v>
      </c>
      <c r="BQ23" s="32">
        <v>0</v>
      </c>
      <c r="BR23" s="32">
        <v>0</v>
      </c>
      <c r="BS23" s="32">
        <v>0</v>
      </c>
      <c r="BT23" s="32">
        <v>0</v>
      </c>
      <c r="BU23" s="32">
        <v>0</v>
      </c>
      <c r="BV23" s="32">
        <v>0</v>
      </c>
      <c r="BW23" s="32">
        <v>0</v>
      </c>
      <c r="BX23" s="32">
        <v>0</v>
      </c>
      <c r="BY23" s="32">
        <v>0</v>
      </c>
      <c r="BZ23" s="32">
        <v>0</v>
      </c>
      <c r="CA23" s="32">
        <v>0</v>
      </c>
      <c r="CB23" s="32">
        <v>0</v>
      </c>
      <c r="CC23" s="32">
        <v>0</v>
      </c>
      <c r="CD23" s="32">
        <v>0</v>
      </c>
      <c r="CE23" s="32">
        <v>0</v>
      </c>
      <c r="CF23" s="32">
        <v>0</v>
      </c>
      <c r="CG23" s="32">
        <v>0</v>
      </c>
      <c r="CH23" s="32">
        <v>0</v>
      </c>
      <c r="CI23" s="32">
        <v>0</v>
      </c>
      <c r="CJ23" s="32">
        <v>0</v>
      </c>
      <c r="CK23" s="32">
        <v>0</v>
      </c>
      <c r="CL23" s="32">
        <v>0</v>
      </c>
      <c r="CM23" s="32">
        <v>0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31" t="s">
        <v>186</v>
      </c>
      <c r="B24" s="32">
        <v>0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32">
        <v>0</v>
      </c>
      <c r="AD24" s="32">
        <v>0</v>
      </c>
      <c r="AE24" s="32">
        <v>0</v>
      </c>
      <c r="AF24" s="32">
        <v>0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0</v>
      </c>
      <c r="AW24" s="32">
        <v>0</v>
      </c>
      <c r="AX24" s="32">
        <v>0</v>
      </c>
      <c r="AY24" s="32">
        <v>0</v>
      </c>
      <c r="AZ24" s="32">
        <v>0</v>
      </c>
      <c r="BA24" s="32">
        <v>0</v>
      </c>
      <c r="BB24" s="32">
        <v>0</v>
      </c>
      <c r="BC24" s="32">
        <v>0</v>
      </c>
      <c r="BD24" s="32">
        <v>0</v>
      </c>
      <c r="BE24" s="32">
        <v>0</v>
      </c>
      <c r="BF24" s="32">
        <v>0</v>
      </c>
      <c r="BG24" s="32">
        <v>0</v>
      </c>
      <c r="BH24" s="32">
        <v>0</v>
      </c>
      <c r="BI24" s="32">
        <v>0</v>
      </c>
      <c r="BJ24" s="32">
        <v>0</v>
      </c>
      <c r="BK24" s="32">
        <v>0</v>
      </c>
      <c r="BL24" s="32">
        <v>0</v>
      </c>
      <c r="BM24" s="32">
        <v>0</v>
      </c>
      <c r="BN24" s="32">
        <v>0</v>
      </c>
      <c r="BO24" s="32">
        <v>0</v>
      </c>
      <c r="BP24" s="32">
        <v>0</v>
      </c>
      <c r="BQ24" s="32">
        <v>1</v>
      </c>
      <c r="BR24" s="32">
        <v>4</v>
      </c>
      <c r="BS24" s="32">
        <v>6</v>
      </c>
      <c r="BT24" s="32">
        <v>7</v>
      </c>
      <c r="BU24" s="32">
        <v>8</v>
      </c>
      <c r="BV24" s="32">
        <v>9</v>
      </c>
      <c r="BW24" s="32">
        <v>10</v>
      </c>
      <c r="BX24" s="32">
        <v>10</v>
      </c>
      <c r="BY24" s="32">
        <v>11</v>
      </c>
      <c r="BZ24" s="32">
        <v>14</v>
      </c>
      <c r="CA24" s="32">
        <v>15</v>
      </c>
      <c r="CB24" s="32">
        <v>18</v>
      </c>
      <c r="CC24" s="32">
        <v>19</v>
      </c>
      <c r="CD24" s="32">
        <v>20</v>
      </c>
      <c r="CE24" s="32">
        <v>24</v>
      </c>
      <c r="CF24" s="32">
        <v>27</v>
      </c>
      <c r="CG24" s="32">
        <v>28</v>
      </c>
      <c r="CH24" s="32">
        <v>28</v>
      </c>
      <c r="CI24" s="32">
        <v>29</v>
      </c>
      <c r="CJ24" s="32">
        <v>31</v>
      </c>
      <c r="CK24" s="32">
        <v>31</v>
      </c>
      <c r="CL24" s="32">
        <v>32</v>
      </c>
      <c r="CM24" s="32">
        <v>33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31" t="s">
        <v>150</v>
      </c>
      <c r="B25" s="32">
        <v>0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  <c r="AG25" s="32">
        <v>0</v>
      </c>
      <c r="AH25" s="32">
        <v>0</v>
      </c>
      <c r="AI25" s="32">
        <v>0</v>
      </c>
      <c r="AJ25" s="32">
        <v>0</v>
      </c>
      <c r="AK25" s="32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32">
        <v>0</v>
      </c>
      <c r="AR25" s="32">
        <v>0</v>
      </c>
      <c r="AS25" s="32">
        <v>0</v>
      </c>
      <c r="AT25" s="32">
        <v>0</v>
      </c>
      <c r="AU25" s="32">
        <v>0</v>
      </c>
      <c r="AV25" s="32">
        <v>0</v>
      </c>
      <c r="AW25" s="32">
        <v>0</v>
      </c>
      <c r="AX25" s="32">
        <v>0</v>
      </c>
      <c r="AY25" s="32">
        <v>0</v>
      </c>
      <c r="AZ25" s="32">
        <v>0</v>
      </c>
      <c r="BA25" s="32">
        <v>0</v>
      </c>
      <c r="BB25" s="32">
        <v>0</v>
      </c>
      <c r="BC25" s="32">
        <v>0</v>
      </c>
      <c r="BD25" s="32">
        <v>0</v>
      </c>
      <c r="BE25" s="32">
        <v>0</v>
      </c>
      <c r="BF25" s="32">
        <v>0</v>
      </c>
      <c r="BG25" s="32">
        <v>0</v>
      </c>
      <c r="BH25" s="32">
        <v>0</v>
      </c>
      <c r="BI25" s="32">
        <v>1</v>
      </c>
      <c r="BJ25" s="32">
        <v>1</v>
      </c>
      <c r="BK25" s="32">
        <v>1</v>
      </c>
      <c r="BL25" s="32">
        <v>3</v>
      </c>
      <c r="BM25" s="32">
        <v>3</v>
      </c>
      <c r="BN25" s="32">
        <v>3</v>
      </c>
      <c r="BO25" s="32">
        <v>4</v>
      </c>
      <c r="BP25" s="32">
        <v>5</v>
      </c>
      <c r="BQ25" s="32">
        <v>6</v>
      </c>
      <c r="BR25" s="32">
        <v>10</v>
      </c>
      <c r="BS25" s="32">
        <v>13</v>
      </c>
      <c r="BT25" s="32">
        <v>13</v>
      </c>
      <c r="BU25" s="32">
        <v>16</v>
      </c>
      <c r="BV25" s="32">
        <v>17</v>
      </c>
      <c r="BW25" s="32">
        <v>21</v>
      </c>
      <c r="BX25" s="32">
        <v>23</v>
      </c>
      <c r="BY25" s="32">
        <v>29</v>
      </c>
      <c r="BZ25" s="32">
        <v>33</v>
      </c>
      <c r="CA25" s="32">
        <v>34</v>
      </c>
      <c r="CB25" s="32">
        <v>35</v>
      </c>
      <c r="CC25" s="32">
        <v>36</v>
      </c>
      <c r="CD25" s="32">
        <v>37</v>
      </c>
      <c r="CE25" s="32">
        <v>39</v>
      </c>
      <c r="CF25" s="32">
        <v>39</v>
      </c>
      <c r="CG25" s="32">
        <v>40</v>
      </c>
      <c r="CH25" s="32">
        <v>41</v>
      </c>
      <c r="CI25" s="32">
        <v>43</v>
      </c>
      <c r="CJ25" s="32">
        <v>46</v>
      </c>
      <c r="CK25" s="32">
        <v>47</v>
      </c>
      <c r="CL25" s="32">
        <v>48</v>
      </c>
      <c r="CM25" s="32">
        <v>49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31" t="s">
        <v>237</v>
      </c>
      <c r="B26" s="32">
        <v>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0</v>
      </c>
      <c r="AF26" s="32">
        <v>0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0</v>
      </c>
      <c r="AW26" s="32">
        <v>0</v>
      </c>
      <c r="AX26" s="32">
        <v>0</v>
      </c>
      <c r="AY26" s="32">
        <v>0</v>
      </c>
      <c r="AZ26" s="32">
        <v>0</v>
      </c>
      <c r="BA26" s="32">
        <v>0</v>
      </c>
      <c r="BB26" s="32">
        <v>0</v>
      </c>
      <c r="BC26" s="32">
        <v>0</v>
      </c>
      <c r="BD26" s="32">
        <v>0</v>
      </c>
      <c r="BE26" s="32">
        <v>0</v>
      </c>
      <c r="BF26" s="32">
        <v>0</v>
      </c>
      <c r="BG26" s="32">
        <v>0</v>
      </c>
      <c r="BH26" s="32">
        <v>0</v>
      </c>
      <c r="BI26" s="32">
        <v>0</v>
      </c>
      <c r="BJ26" s="32">
        <v>0</v>
      </c>
      <c r="BK26" s="32">
        <v>0</v>
      </c>
      <c r="BL26" s="32">
        <v>0</v>
      </c>
      <c r="BM26" s="32">
        <v>0</v>
      </c>
      <c r="BN26" s="32">
        <v>0</v>
      </c>
      <c r="BO26" s="32">
        <v>0</v>
      </c>
      <c r="BP26" s="32">
        <v>0</v>
      </c>
      <c r="BQ26" s="32">
        <v>0</v>
      </c>
      <c r="BR26" s="32">
        <v>0</v>
      </c>
      <c r="BS26" s="32">
        <v>1</v>
      </c>
      <c r="BT26" s="32">
        <v>1</v>
      </c>
      <c r="BU26" s="32">
        <v>1</v>
      </c>
      <c r="BV26" s="32">
        <v>1</v>
      </c>
      <c r="BW26" s="32">
        <v>1</v>
      </c>
      <c r="BX26" s="32">
        <v>1</v>
      </c>
      <c r="BY26" s="32">
        <v>1</v>
      </c>
      <c r="BZ26" s="32">
        <v>1</v>
      </c>
      <c r="CA26" s="32">
        <v>1</v>
      </c>
      <c r="CB26" s="32">
        <v>1</v>
      </c>
      <c r="CC26" s="32">
        <v>1</v>
      </c>
      <c r="CD26" s="32">
        <v>1</v>
      </c>
      <c r="CE26" s="32">
        <v>1</v>
      </c>
      <c r="CF26" s="32">
        <v>1</v>
      </c>
      <c r="CG26" s="32">
        <v>1</v>
      </c>
      <c r="CH26" s="32">
        <v>1</v>
      </c>
      <c r="CI26" s="32">
        <v>1</v>
      </c>
      <c r="CJ26" s="32">
        <v>1</v>
      </c>
      <c r="CK26" s="32">
        <v>1</v>
      </c>
      <c r="CL26" s="32">
        <v>1</v>
      </c>
      <c r="CM26" s="32">
        <v>1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31" t="s">
        <v>178</v>
      </c>
      <c r="B27" s="32">
        <v>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0</v>
      </c>
      <c r="AG27" s="32">
        <v>0</v>
      </c>
      <c r="AH27" s="32">
        <v>0</v>
      </c>
      <c r="AI27" s="32">
        <v>0</v>
      </c>
      <c r="AJ27" s="32">
        <v>0</v>
      </c>
      <c r="AK27" s="32">
        <v>0</v>
      </c>
      <c r="AL27" s="32">
        <v>0</v>
      </c>
      <c r="AM27" s="32">
        <v>0</v>
      </c>
      <c r="AN27" s="32">
        <v>0</v>
      </c>
      <c r="AO27" s="32">
        <v>0</v>
      </c>
      <c r="AP27" s="32">
        <v>0</v>
      </c>
      <c r="AQ27" s="32">
        <v>0</v>
      </c>
      <c r="AR27" s="32">
        <v>0</v>
      </c>
      <c r="AS27" s="32">
        <v>0</v>
      </c>
      <c r="AT27" s="32">
        <v>0</v>
      </c>
      <c r="AU27" s="32">
        <v>0</v>
      </c>
      <c r="AV27" s="32">
        <v>0</v>
      </c>
      <c r="AW27" s="32">
        <v>0</v>
      </c>
      <c r="AX27" s="32">
        <v>0</v>
      </c>
      <c r="AY27" s="32">
        <v>0</v>
      </c>
      <c r="AZ27" s="32">
        <v>0</v>
      </c>
      <c r="BA27" s="32">
        <v>0</v>
      </c>
      <c r="BB27" s="32">
        <v>0</v>
      </c>
      <c r="BC27" s="32">
        <v>0</v>
      </c>
      <c r="BD27" s="32">
        <v>0</v>
      </c>
      <c r="BE27" s="32">
        <v>1</v>
      </c>
      <c r="BF27" s="32">
        <v>3</v>
      </c>
      <c r="BG27" s="32">
        <v>6</v>
      </c>
      <c r="BH27" s="32">
        <v>11</v>
      </c>
      <c r="BI27" s="32">
        <v>15</v>
      </c>
      <c r="BJ27" s="32">
        <v>25</v>
      </c>
      <c r="BK27" s="32">
        <v>34</v>
      </c>
      <c r="BL27" s="32">
        <v>46</v>
      </c>
      <c r="BM27" s="32">
        <v>59</v>
      </c>
      <c r="BN27" s="32">
        <v>77</v>
      </c>
      <c r="BO27" s="32">
        <v>92</v>
      </c>
      <c r="BP27" s="32">
        <v>111</v>
      </c>
      <c r="BQ27" s="32">
        <v>136</v>
      </c>
      <c r="BR27" s="32">
        <v>159</v>
      </c>
      <c r="BS27" s="32">
        <v>201</v>
      </c>
      <c r="BT27" s="32">
        <v>240</v>
      </c>
      <c r="BU27" s="32">
        <v>324</v>
      </c>
      <c r="BV27" s="32">
        <v>359</v>
      </c>
      <c r="BW27" s="32">
        <v>445</v>
      </c>
      <c r="BX27" s="32">
        <v>486</v>
      </c>
      <c r="BY27" s="32">
        <v>564</v>
      </c>
      <c r="BZ27" s="32">
        <v>686</v>
      </c>
      <c r="CA27" s="32">
        <v>819</v>
      </c>
      <c r="CB27" s="32">
        <v>950</v>
      </c>
      <c r="CC27" s="32">
        <v>1057</v>
      </c>
      <c r="CD27" s="32">
        <v>1124</v>
      </c>
      <c r="CE27" s="32">
        <v>1223</v>
      </c>
      <c r="CF27" s="32">
        <v>1328</v>
      </c>
      <c r="CG27" s="32">
        <v>1532</v>
      </c>
      <c r="CH27" s="32">
        <v>1736</v>
      </c>
      <c r="CI27" s="32">
        <v>1924</v>
      </c>
      <c r="CJ27" s="32">
        <v>2141</v>
      </c>
      <c r="CK27" s="32">
        <v>2354</v>
      </c>
      <c r="CL27" s="32">
        <v>2462</v>
      </c>
      <c r="CM27" s="32">
        <v>2587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31" t="s">
        <v>58</v>
      </c>
      <c r="B28" s="32">
        <v>0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  <c r="AA28" s="32">
        <v>0</v>
      </c>
      <c r="AB28" s="32">
        <v>0</v>
      </c>
      <c r="AC28" s="32">
        <v>0</v>
      </c>
      <c r="AD28" s="32">
        <v>0</v>
      </c>
      <c r="AE28" s="32">
        <v>0</v>
      </c>
      <c r="AF28" s="32">
        <v>0</v>
      </c>
      <c r="AG28" s="32">
        <v>0</v>
      </c>
      <c r="AH28" s="32">
        <v>0</v>
      </c>
      <c r="AI28" s="32">
        <v>0</v>
      </c>
      <c r="AJ28" s="32">
        <v>0</v>
      </c>
      <c r="AK28" s="32">
        <v>0</v>
      </c>
      <c r="AL28" s="32">
        <v>0</v>
      </c>
      <c r="AM28" s="32">
        <v>0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0</v>
      </c>
      <c r="AW28" s="32">
        <v>0</v>
      </c>
      <c r="AX28" s="32">
        <v>0</v>
      </c>
      <c r="AY28" s="32">
        <v>0</v>
      </c>
      <c r="AZ28" s="32">
        <v>0</v>
      </c>
      <c r="BA28" s="32">
        <v>0</v>
      </c>
      <c r="BB28" s="32">
        <v>0</v>
      </c>
      <c r="BC28" s="32">
        <v>0</v>
      </c>
      <c r="BD28" s="32">
        <v>0</v>
      </c>
      <c r="BE28" s="32">
        <v>0</v>
      </c>
      <c r="BF28" s="32">
        <v>0</v>
      </c>
      <c r="BG28" s="32">
        <v>0</v>
      </c>
      <c r="BH28" s="32">
        <v>0</v>
      </c>
      <c r="BI28" s="32">
        <v>0</v>
      </c>
      <c r="BJ28" s="32">
        <v>0</v>
      </c>
      <c r="BK28" s="32">
        <v>0</v>
      </c>
      <c r="BL28" s="32">
        <v>0</v>
      </c>
      <c r="BM28" s="32">
        <v>0</v>
      </c>
      <c r="BN28" s="32">
        <v>0</v>
      </c>
      <c r="BO28" s="32">
        <v>0</v>
      </c>
      <c r="BP28" s="32">
        <v>1</v>
      </c>
      <c r="BQ28" s="32">
        <v>1</v>
      </c>
      <c r="BR28" s="32">
        <v>1</v>
      </c>
      <c r="BS28" s="32">
        <v>1</v>
      </c>
      <c r="BT28" s="32">
        <v>1</v>
      </c>
      <c r="BU28" s="32">
        <v>1</v>
      </c>
      <c r="BV28" s="32">
        <v>1</v>
      </c>
      <c r="BW28" s="32">
        <v>1</v>
      </c>
      <c r="BX28" s="32">
        <v>1</v>
      </c>
      <c r="BY28" s="32">
        <v>1</v>
      </c>
      <c r="BZ28" s="32">
        <v>1</v>
      </c>
      <c r="CA28" s="32">
        <v>1</v>
      </c>
      <c r="CB28" s="32">
        <v>1</v>
      </c>
      <c r="CC28" s="32">
        <v>1</v>
      </c>
      <c r="CD28" s="32">
        <v>1</v>
      </c>
      <c r="CE28" s="32">
        <v>1</v>
      </c>
      <c r="CF28" s="32">
        <v>1</v>
      </c>
      <c r="CG28" s="32">
        <v>1</v>
      </c>
      <c r="CH28" s="32">
        <v>1</v>
      </c>
      <c r="CI28" s="32">
        <v>1</v>
      </c>
      <c r="CJ28" s="32">
        <v>1</v>
      </c>
      <c r="CK28" s="32">
        <v>1</v>
      </c>
      <c r="CL28" s="32">
        <v>1</v>
      </c>
      <c r="CM28" s="32">
        <v>1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31" t="s">
        <v>142</v>
      </c>
      <c r="B29" s="32">
        <v>0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2">
        <v>0</v>
      </c>
      <c r="AH29" s="32">
        <v>0</v>
      </c>
      <c r="AI29" s="32">
        <v>0</v>
      </c>
      <c r="AJ29" s="32">
        <v>0</v>
      </c>
      <c r="AK29" s="32">
        <v>0</v>
      </c>
      <c r="AL29" s="32">
        <v>0</v>
      </c>
      <c r="AM29" s="32">
        <v>0</v>
      </c>
      <c r="AN29" s="32">
        <v>0</v>
      </c>
      <c r="AO29" s="32">
        <v>0</v>
      </c>
      <c r="AP29" s="32">
        <v>0</v>
      </c>
      <c r="AQ29" s="32">
        <v>0</v>
      </c>
      <c r="AR29" s="32">
        <v>0</v>
      </c>
      <c r="AS29" s="32">
        <v>0</v>
      </c>
      <c r="AT29" s="32">
        <v>0</v>
      </c>
      <c r="AU29" s="32">
        <v>0</v>
      </c>
      <c r="AV29" s="32">
        <v>0</v>
      </c>
      <c r="AW29" s="32">
        <v>0</v>
      </c>
      <c r="AX29" s="32">
        <v>0</v>
      </c>
      <c r="AY29" s="32">
        <v>1</v>
      </c>
      <c r="AZ29" s="32">
        <v>1</v>
      </c>
      <c r="BA29" s="32">
        <v>1</v>
      </c>
      <c r="BB29" s="32">
        <v>2</v>
      </c>
      <c r="BC29" s="32">
        <v>2</v>
      </c>
      <c r="BD29" s="32">
        <v>2</v>
      </c>
      <c r="BE29" s="32">
        <v>2</v>
      </c>
      <c r="BF29" s="32">
        <v>2</v>
      </c>
      <c r="BG29" s="32">
        <v>3</v>
      </c>
      <c r="BH29" s="32">
        <v>3</v>
      </c>
      <c r="BI29" s="32">
        <v>3</v>
      </c>
      <c r="BJ29" s="32">
        <v>3</v>
      </c>
      <c r="BK29" s="32">
        <v>3</v>
      </c>
      <c r="BL29" s="32">
        <v>3</v>
      </c>
      <c r="BM29" s="32">
        <v>3</v>
      </c>
      <c r="BN29" s="32">
        <v>3</v>
      </c>
      <c r="BO29" s="32">
        <v>3</v>
      </c>
      <c r="BP29" s="32">
        <v>7</v>
      </c>
      <c r="BQ29" s="32">
        <v>8</v>
      </c>
      <c r="BR29" s="32">
        <v>8</v>
      </c>
      <c r="BS29" s="32">
        <v>8</v>
      </c>
      <c r="BT29" s="32">
        <v>10</v>
      </c>
      <c r="BU29" s="32">
        <v>10</v>
      </c>
      <c r="BV29" s="32">
        <v>14</v>
      </c>
      <c r="BW29" s="32">
        <v>17</v>
      </c>
      <c r="BX29" s="32">
        <v>20</v>
      </c>
      <c r="BY29" s="32">
        <v>22</v>
      </c>
      <c r="BZ29" s="32">
        <v>23</v>
      </c>
      <c r="CA29" s="32">
        <v>24</v>
      </c>
      <c r="CB29" s="32">
        <v>24</v>
      </c>
      <c r="CC29" s="32">
        <v>25</v>
      </c>
      <c r="CD29" s="32">
        <v>28</v>
      </c>
      <c r="CE29" s="32">
        <v>29</v>
      </c>
      <c r="CF29" s="32">
        <v>32</v>
      </c>
      <c r="CG29" s="32">
        <v>35</v>
      </c>
      <c r="CH29" s="32">
        <v>36</v>
      </c>
      <c r="CI29" s="32">
        <v>38</v>
      </c>
      <c r="CJ29" s="32">
        <v>41</v>
      </c>
      <c r="CK29" s="32">
        <v>41</v>
      </c>
      <c r="CL29" s="32">
        <v>42</v>
      </c>
      <c r="CM29" s="32">
        <v>43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31" t="s">
        <v>6</v>
      </c>
      <c r="B30" s="32">
        <v>0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2">
        <v>0</v>
      </c>
      <c r="AH30" s="32">
        <v>0</v>
      </c>
      <c r="AI30" s="32">
        <v>0</v>
      </c>
      <c r="AJ30" s="32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32">
        <v>0</v>
      </c>
      <c r="AR30" s="32">
        <v>0</v>
      </c>
      <c r="AS30" s="32">
        <v>0</v>
      </c>
      <c r="AT30" s="32">
        <v>0</v>
      </c>
      <c r="AU30" s="32">
        <v>0</v>
      </c>
      <c r="AV30" s="32">
        <v>0</v>
      </c>
      <c r="AW30" s="32">
        <v>0</v>
      </c>
      <c r="AX30" s="32">
        <v>0</v>
      </c>
      <c r="AY30" s="32">
        <v>0</v>
      </c>
      <c r="AZ30" s="32">
        <v>0</v>
      </c>
      <c r="BA30" s="32">
        <v>0</v>
      </c>
      <c r="BB30" s="32">
        <v>0</v>
      </c>
      <c r="BC30" s="32">
        <v>0</v>
      </c>
      <c r="BD30" s="32">
        <v>0</v>
      </c>
      <c r="BE30" s="32">
        <v>0</v>
      </c>
      <c r="BF30" s="32">
        <v>1</v>
      </c>
      <c r="BG30" s="32">
        <v>1</v>
      </c>
      <c r="BH30" s="32">
        <v>1</v>
      </c>
      <c r="BI30" s="32">
        <v>2</v>
      </c>
      <c r="BJ30" s="32">
        <v>4</v>
      </c>
      <c r="BK30" s="32">
        <v>4</v>
      </c>
      <c r="BL30" s="32">
        <v>4</v>
      </c>
      <c r="BM30" s="32">
        <v>4</v>
      </c>
      <c r="BN30" s="32">
        <v>7</v>
      </c>
      <c r="BO30" s="32">
        <v>9</v>
      </c>
      <c r="BP30" s="32">
        <v>11</v>
      </c>
      <c r="BQ30" s="32">
        <v>12</v>
      </c>
      <c r="BR30" s="32">
        <v>12</v>
      </c>
      <c r="BS30" s="32">
        <v>14</v>
      </c>
      <c r="BT30" s="32">
        <v>16</v>
      </c>
      <c r="BU30" s="32">
        <v>16</v>
      </c>
      <c r="BV30" s="32">
        <v>16</v>
      </c>
      <c r="BW30" s="32">
        <v>16</v>
      </c>
      <c r="BX30" s="32">
        <v>17</v>
      </c>
      <c r="BY30" s="32">
        <v>18</v>
      </c>
      <c r="BZ30" s="32">
        <v>19</v>
      </c>
      <c r="CA30" s="32">
        <v>23</v>
      </c>
      <c r="CB30" s="32">
        <v>24</v>
      </c>
      <c r="CC30" s="32">
        <v>24</v>
      </c>
      <c r="CD30" s="32">
        <v>27</v>
      </c>
      <c r="CE30" s="32">
        <v>27</v>
      </c>
      <c r="CF30" s="32">
        <v>27</v>
      </c>
      <c r="CG30" s="32">
        <v>30</v>
      </c>
      <c r="CH30" s="32">
        <v>32</v>
      </c>
      <c r="CI30" s="32">
        <v>32</v>
      </c>
      <c r="CJ30" s="32">
        <v>35</v>
      </c>
      <c r="CK30" s="32">
        <v>36</v>
      </c>
      <c r="CL30" s="32">
        <v>36</v>
      </c>
      <c r="CM30" s="32">
        <v>38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31" t="s">
        <v>235</v>
      </c>
      <c r="B31" s="32">
        <v>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0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  <c r="BK31" s="32">
        <v>0</v>
      </c>
      <c r="BL31" s="32">
        <v>0</v>
      </c>
      <c r="BM31" s="32">
        <v>0</v>
      </c>
      <c r="BN31" s="32">
        <v>0</v>
      </c>
      <c r="BO31" s="32">
        <v>0</v>
      </c>
      <c r="BP31" s="32">
        <v>0</v>
      </c>
      <c r="BQ31" s="32">
        <v>0</v>
      </c>
      <c r="BR31" s="32">
        <v>0</v>
      </c>
      <c r="BS31" s="32">
        <v>1</v>
      </c>
      <c r="BT31" s="32">
        <v>1</v>
      </c>
      <c r="BU31" s="32">
        <v>1</v>
      </c>
      <c r="BV31" s="32">
        <v>1</v>
      </c>
      <c r="BW31" s="32">
        <v>1</v>
      </c>
      <c r="BX31" s="32">
        <v>1</v>
      </c>
      <c r="BY31" s="32">
        <v>1</v>
      </c>
      <c r="BZ31" s="32">
        <v>1</v>
      </c>
      <c r="CA31" s="32">
        <v>3</v>
      </c>
      <c r="CB31" s="32">
        <v>3</v>
      </c>
      <c r="CC31" s="32">
        <v>3</v>
      </c>
      <c r="CD31" s="32">
        <v>3</v>
      </c>
      <c r="CE31" s="32">
        <v>4</v>
      </c>
      <c r="CF31" s="32">
        <v>4</v>
      </c>
      <c r="CG31" s="32">
        <v>4</v>
      </c>
      <c r="CH31" s="32">
        <v>4</v>
      </c>
      <c r="CI31" s="32">
        <v>4</v>
      </c>
      <c r="CJ31" s="32">
        <v>4</v>
      </c>
      <c r="CK31" s="32">
        <v>5</v>
      </c>
      <c r="CL31" s="32">
        <v>5</v>
      </c>
      <c r="CM31" s="32">
        <v>5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31" t="s">
        <v>238</v>
      </c>
      <c r="B32" s="32">
        <v>0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2">
        <v>0</v>
      </c>
      <c r="AD32" s="32">
        <v>0</v>
      </c>
      <c r="AE32" s="32">
        <v>0</v>
      </c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0</v>
      </c>
      <c r="AM32" s="32">
        <v>0</v>
      </c>
      <c r="AN32" s="32">
        <v>0</v>
      </c>
      <c r="AO32" s="32">
        <v>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2">
        <v>0</v>
      </c>
      <c r="AZ32" s="32">
        <v>0</v>
      </c>
      <c r="BA32" s="32">
        <v>0</v>
      </c>
      <c r="BB32" s="32">
        <v>0</v>
      </c>
      <c r="BC32" s="32">
        <v>0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0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0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0</v>
      </c>
      <c r="CC32" s="32">
        <v>0</v>
      </c>
      <c r="CD32" s="32">
        <v>0</v>
      </c>
      <c r="CE32" s="32">
        <v>0</v>
      </c>
      <c r="CF32" s="32">
        <v>1</v>
      </c>
      <c r="CG32" s="32">
        <v>1</v>
      </c>
      <c r="CH32" s="32">
        <v>1</v>
      </c>
      <c r="CI32" s="32">
        <v>1</v>
      </c>
      <c r="CJ32" s="32">
        <v>1</v>
      </c>
      <c r="CK32" s="32">
        <v>1</v>
      </c>
      <c r="CL32" s="32">
        <v>1</v>
      </c>
      <c r="CM32" s="32">
        <v>1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31" t="s">
        <v>198</v>
      </c>
      <c r="B33" s="32">
        <v>0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  <c r="AG33" s="32">
        <v>0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0</v>
      </c>
      <c r="AW33" s="32">
        <v>0</v>
      </c>
      <c r="AX33" s="32">
        <v>0</v>
      </c>
      <c r="AY33" s="32">
        <v>0</v>
      </c>
      <c r="AZ33" s="32">
        <v>0</v>
      </c>
      <c r="BA33" s="32">
        <v>0</v>
      </c>
      <c r="BB33" s="32">
        <v>0</v>
      </c>
      <c r="BC33" s="32">
        <v>0</v>
      </c>
      <c r="BD33" s="32">
        <v>0</v>
      </c>
      <c r="BE33" s="32">
        <v>0</v>
      </c>
      <c r="BF33" s="32">
        <v>0</v>
      </c>
      <c r="BG33" s="32">
        <v>0</v>
      </c>
      <c r="BH33" s="32">
        <v>0</v>
      </c>
      <c r="BI33" s="32">
        <v>0</v>
      </c>
      <c r="BJ33" s="32">
        <v>0</v>
      </c>
      <c r="BK33" s="32">
        <v>0</v>
      </c>
      <c r="BL33" s="32">
        <v>1</v>
      </c>
      <c r="BM33" s="32">
        <v>1</v>
      </c>
      <c r="BN33" s="32">
        <v>1</v>
      </c>
      <c r="BO33" s="32">
        <v>1</v>
      </c>
      <c r="BP33" s="32">
        <v>1</v>
      </c>
      <c r="BQ33" s="32">
        <v>1</v>
      </c>
      <c r="BR33" s="32">
        <v>1</v>
      </c>
      <c r="BS33" s="32">
        <v>1</v>
      </c>
      <c r="BT33" s="32">
        <v>1</v>
      </c>
      <c r="BU33" s="32">
        <v>1</v>
      </c>
      <c r="BV33" s="32">
        <v>1</v>
      </c>
      <c r="BW33" s="32">
        <v>1</v>
      </c>
      <c r="BX33" s="32">
        <v>1</v>
      </c>
      <c r="BY33" s="32">
        <v>1</v>
      </c>
      <c r="BZ33" s="32">
        <v>1</v>
      </c>
      <c r="CA33" s="32">
        <v>1</v>
      </c>
      <c r="CB33" s="32">
        <v>1</v>
      </c>
      <c r="CC33" s="32">
        <v>1</v>
      </c>
      <c r="CD33" s="32">
        <v>1</v>
      </c>
      <c r="CE33" s="32">
        <v>1</v>
      </c>
      <c r="CF33" s="32">
        <v>1</v>
      </c>
      <c r="CG33" s="32">
        <v>1</v>
      </c>
      <c r="CH33" s="32">
        <v>1</v>
      </c>
      <c r="CI33" s="32">
        <v>1</v>
      </c>
      <c r="CJ33" s="32">
        <v>1</v>
      </c>
      <c r="CK33" s="32">
        <v>1</v>
      </c>
      <c r="CL33" s="32">
        <v>1</v>
      </c>
      <c r="CM33" s="32">
        <v>1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31" t="s">
        <v>66</v>
      </c>
      <c r="B34" s="32">
        <v>0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C34" s="32">
        <v>0</v>
      </c>
      <c r="AD34" s="32">
        <v>0</v>
      </c>
      <c r="AE34" s="32">
        <v>0</v>
      </c>
      <c r="AF34" s="32">
        <v>0</v>
      </c>
      <c r="AG34" s="32">
        <v>0</v>
      </c>
      <c r="AH34" s="32">
        <v>0</v>
      </c>
      <c r="AI34" s="32">
        <v>0</v>
      </c>
      <c r="AJ34" s="32">
        <v>0</v>
      </c>
      <c r="AK34" s="32">
        <v>0</v>
      </c>
      <c r="AL34" s="32">
        <v>0</v>
      </c>
      <c r="AM34" s="32">
        <v>0</v>
      </c>
      <c r="AN34" s="32">
        <v>0</v>
      </c>
      <c r="AO34" s="32">
        <v>0</v>
      </c>
      <c r="AP34" s="32">
        <v>0</v>
      </c>
      <c r="AQ34" s="32">
        <v>0</v>
      </c>
      <c r="AR34" s="32">
        <v>0</v>
      </c>
      <c r="AS34" s="32">
        <v>0</v>
      </c>
      <c r="AT34" s="32">
        <v>0</v>
      </c>
      <c r="AU34" s="32">
        <v>0</v>
      </c>
      <c r="AV34" s="32">
        <v>0</v>
      </c>
      <c r="AW34" s="32">
        <v>0</v>
      </c>
      <c r="AX34" s="32">
        <v>0</v>
      </c>
      <c r="AY34" s="32">
        <v>0</v>
      </c>
      <c r="AZ34" s="32">
        <v>0</v>
      </c>
      <c r="BA34" s="32">
        <v>0</v>
      </c>
      <c r="BB34" s="32">
        <v>0</v>
      </c>
      <c r="BC34" s="32">
        <v>0</v>
      </c>
      <c r="BD34" s="32">
        <v>0</v>
      </c>
      <c r="BE34" s="32">
        <v>0</v>
      </c>
      <c r="BF34" s="32">
        <v>0</v>
      </c>
      <c r="BG34" s="32">
        <v>0</v>
      </c>
      <c r="BH34" s="32">
        <v>0</v>
      </c>
      <c r="BI34" s="32">
        <v>0</v>
      </c>
      <c r="BJ34" s="32">
        <v>0</v>
      </c>
      <c r="BK34" s="32">
        <v>0</v>
      </c>
      <c r="BL34" s="32">
        <v>0</v>
      </c>
      <c r="BM34" s="32">
        <v>0</v>
      </c>
      <c r="BN34" s="32">
        <v>0</v>
      </c>
      <c r="BO34" s="32">
        <v>0</v>
      </c>
      <c r="BP34" s="32">
        <v>0</v>
      </c>
      <c r="BQ34" s="32">
        <v>0</v>
      </c>
      <c r="BR34" s="32">
        <v>0</v>
      </c>
      <c r="BS34" s="32">
        <v>0</v>
      </c>
      <c r="BT34" s="32">
        <v>0</v>
      </c>
      <c r="BU34" s="32">
        <v>0</v>
      </c>
      <c r="BV34" s="32">
        <v>0</v>
      </c>
      <c r="BW34" s="32">
        <v>0</v>
      </c>
      <c r="BX34" s="32">
        <v>0</v>
      </c>
      <c r="BY34" s="32">
        <v>0</v>
      </c>
      <c r="BZ34" s="32">
        <v>0</v>
      </c>
      <c r="CA34" s="32">
        <v>0</v>
      </c>
      <c r="CB34" s="32">
        <v>0</v>
      </c>
      <c r="CC34" s="32">
        <v>0</v>
      </c>
      <c r="CD34" s="32">
        <v>0</v>
      </c>
      <c r="CE34" s="32">
        <v>0</v>
      </c>
      <c r="CF34" s="32">
        <v>0</v>
      </c>
      <c r="CG34" s="32">
        <v>0</v>
      </c>
      <c r="CH34" s="32">
        <v>0</v>
      </c>
      <c r="CI34" s="32">
        <v>0</v>
      </c>
      <c r="CJ34" s="32">
        <v>0</v>
      </c>
      <c r="CK34" s="32">
        <v>0</v>
      </c>
      <c r="CL34" s="32">
        <v>0</v>
      </c>
      <c r="CM34" s="32">
        <v>0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31" t="s">
        <v>10</v>
      </c>
      <c r="B35" s="32">
        <v>0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2">
        <v>0</v>
      </c>
      <c r="AF35" s="32">
        <v>0</v>
      </c>
      <c r="AG35" s="32">
        <v>0</v>
      </c>
      <c r="AH35" s="32">
        <v>0</v>
      </c>
      <c r="AI35" s="32">
        <v>0</v>
      </c>
      <c r="AJ35" s="32">
        <v>0</v>
      </c>
      <c r="AK35" s="32">
        <v>0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0</v>
      </c>
      <c r="AU35" s="32">
        <v>0</v>
      </c>
      <c r="AV35" s="32">
        <v>0</v>
      </c>
      <c r="AW35" s="32">
        <v>0</v>
      </c>
      <c r="AX35" s="32">
        <v>0</v>
      </c>
      <c r="AY35" s="32">
        <v>0</v>
      </c>
      <c r="AZ35" s="32">
        <v>0</v>
      </c>
      <c r="BA35" s="32">
        <v>0</v>
      </c>
      <c r="BB35" s="32">
        <v>0</v>
      </c>
      <c r="BC35" s="32">
        <v>0</v>
      </c>
      <c r="BD35" s="32">
        <v>0</v>
      </c>
      <c r="BE35" s="32">
        <v>0</v>
      </c>
      <c r="BF35" s="32">
        <v>0</v>
      </c>
      <c r="BG35" s="32">
        <v>0</v>
      </c>
      <c r="BH35" s="32">
        <v>0</v>
      </c>
      <c r="BI35" s="32">
        <v>0</v>
      </c>
      <c r="BJ35" s="32">
        <v>0</v>
      </c>
      <c r="BK35" s="32">
        <v>0</v>
      </c>
      <c r="BL35" s="32">
        <v>0</v>
      </c>
      <c r="BM35" s="32">
        <v>1</v>
      </c>
      <c r="BN35" s="32">
        <v>1</v>
      </c>
      <c r="BO35" s="32">
        <v>2</v>
      </c>
      <c r="BP35" s="32">
        <v>2</v>
      </c>
      <c r="BQ35" s="32">
        <v>6</v>
      </c>
      <c r="BR35" s="32">
        <v>6</v>
      </c>
      <c r="BS35" s="32">
        <v>6</v>
      </c>
      <c r="BT35" s="32">
        <v>6</v>
      </c>
      <c r="BU35" s="32">
        <v>7</v>
      </c>
      <c r="BV35" s="32">
        <v>8</v>
      </c>
      <c r="BW35" s="32">
        <v>9</v>
      </c>
      <c r="BX35" s="32">
        <v>9</v>
      </c>
      <c r="BY35" s="32">
        <v>9</v>
      </c>
      <c r="BZ35" s="32">
        <v>9</v>
      </c>
      <c r="CA35" s="32">
        <v>10</v>
      </c>
      <c r="CB35" s="32">
        <v>10</v>
      </c>
      <c r="CC35" s="32">
        <v>12</v>
      </c>
      <c r="CD35" s="32">
        <v>12</v>
      </c>
      <c r="CE35" s="32">
        <v>12</v>
      </c>
      <c r="CF35" s="32">
        <v>12</v>
      </c>
      <c r="CG35" s="32">
        <v>14</v>
      </c>
      <c r="CH35" s="32">
        <v>17</v>
      </c>
      <c r="CI35" s="32">
        <v>22</v>
      </c>
      <c r="CJ35" s="32">
        <v>22</v>
      </c>
      <c r="CK35" s="32">
        <v>22</v>
      </c>
      <c r="CL35" s="32">
        <v>42</v>
      </c>
      <c r="CM35" s="32">
        <v>42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31" t="s">
        <v>164</v>
      </c>
      <c r="B36" s="32">
        <v>0</v>
      </c>
      <c r="C36" s="32">
        <v>0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0</v>
      </c>
      <c r="AG36" s="32">
        <v>0</v>
      </c>
      <c r="AH36" s="32">
        <v>0</v>
      </c>
      <c r="AI36" s="32">
        <v>0</v>
      </c>
      <c r="AJ36" s="32">
        <v>0</v>
      </c>
      <c r="AK36" s="32">
        <v>0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32">
        <v>0</v>
      </c>
      <c r="AR36" s="32">
        <v>0</v>
      </c>
      <c r="AS36" s="32">
        <v>0</v>
      </c>
      <c r="AT36" s="32">
        <v>0</v>
      </c>
      <c r="AU36" s="32">
        <v>0</v>
      </c>
      <c r="AV36" s="32">
        <v>0</v>
      </c>
      <c r="AW36" s="32">
        <v>1</v>
      </c>
      <c r="AX36" s="32">
        <v>1</v>
      </c>
      <c r="AY36" s="32">
        <v>1</v>
      </c>
      <c r="AZ36" s="32">
        <v>1</v>
      </c>
      <c r="BA36" s="32">
        <v>1</v>
      </c>
      <c r="BB36" s="32">
        <v>1</v>
      </c>
      <c r="BC36" s="32">
        <v>1</v>
      </c>
      <c r="BD36" s="32">
        <v>4</v>
      </c>
      <c r="BE36" s="32">
        <v>5</v>
      </c>
      <c r="BF36" s="32">
        <v>8</v>
      </c>
      <c r="BG36" s="32">
        <v>9</v>
      </c>
      <c r="BH36" s="32">
        <v>12</v>
      </c>
      <c r="BI36" s="32">
        <v>19</v>
      </c>
      <c r="BJ36" s="32">
        <v>21</v>
      </c>
      <c r="BK36" s="32">
        <v>25</v>
      </c>
      <c r="BL36" s="32">
        <v>26</v>
      </c>
      <c r="BM36" s="32">
        <v>30</v>
      </c>
      <c r="BN36" s="32">
        <v>38</v>
      </c>
      <c r="BO36" s="32">
        <v>54</v>
      </c>
      <c r="BP36" s="32">
        <v>61</v>
      </c>
      <c r="BQ36" s="32">
        <v>64</v>
      </c>
      <c r="BR36" s="32">
        <v>80</v>
      </c>
      <c r="BS36" s="32">
        <v>101</v>
      </c>
      <c r="BT36" s="32">
        <v>109</v>
      </c>
      <c r="BU36" s="32">
        <v>139</v>
      </c>
      <c r="BV36" s="32">
        <v>179</v>
      </c>
      <c r="BW36" s="32">
        <v>218</v>
      </c>
      <c r="BX36" s="32">
        <v>259</v>
      </c>
      <c r="BY36" s="32">
        <v>339</v>
      </c>
      <c r="BZ36" s="32">
        <v>375</v>
      </c>
      <c r="CA36" s="32">
        <v>407</v>
      </c>
      <c r="CB36" s="32">
        <v>503</v>
      </c>
      <c r="CC36" s="32">
        <v>557</v>
      </c>
      <c r="CD36" s="32">
        <v>654</v>
      </c>
      <c r="CE36" s="32">
        <v>714</v>
      </c>
      <c r="CF36" s="32">
        <v>779</v>
      </c>
      <c r="CG36" s="32">
        <v>899</v>
      </c>
      <c r="CH36" s="32">
        <v>1006</v>
      </c>
      <c r="CI36" s="32">
        <v>1257</v>
      </c>
      <c r="CJ36" s="32">
        <v>1354</v>
      </c>
      <c r="CK36" s="32">
        <v>1399</v>
      </c>
      <c r="CL36" s="32">
        <v>1563</v>
      </c>
      <c r="CM36" s="32">
        <v>1725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31" t="s">
        <v>25</v>
      </c>
      <c r="B37" s="32">
        <v>0</v>
      </c>
      <c r="C37" s="32">
        <v>0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0</v>
      </c>
      <c r="AD37" s="32">
        <v>0</v>
      </c>
      <c r="AE37" s="32">
        <v>0</v>
      </c>
      <c r="AF37" s="32">
        <v>0</v>
      </c>
      <c r="AG37" s="32">
        <v>0</v>
      </c>
      <c r="AH37" s="32">
        <v>0</v>
      </c>
      <c r="AI37" s="32">
        <v>0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32">
        <v>0</v>
      </c>
      <c r="AR37" s="32">
        <v>0</v>
      </c>
      <c r="AS37" s="32">
        <v>0</v>
      </c>
      <c r="AT37" s="32">
        <v>0</v>
      </c>
      <c r="AU37" s="32">
        <v>0</v>
      </c>
      <c r="AV37" s="32">
        <v>0</v>
      </c>
      <c r="AW37" s="32">
        <v>0</v>
      </c>
      <c r="AX37" s="32">
        <v>0</v>
      </c>
      <c r="AY37" s="32">
        <v>0</v>
      </c>
      <c r="AZ37" s="32">
        <v>0</v>
      </c>
      <c r="BA37" s="32">
        <v>0</v>
      </c>
      <c r="BB37" s="32">
        <v>0</v>
      </c>
      <c r="BC37" s="32">
        <v>0</v>
      </c>
      <c r="BD37" s="32">
        <v>0</v>
      </c>
      <c r="BE37" s="32">
        <v>0</v>
      </c>
      <c r="BF37" s="32">
        <v>0</v>
      </c>
      <c r="BG37" s="32">
        <v>0</v>
      </c>
      <c r="BH37" s="32">
        <v>0</v>
      </c>
      <c r="BI37" s="32">
        <v>0</v>
      </c>
      <c r="BJ37" s="32">
        <v>0</v>
      </c>
      <c r="BK37" s="32">
        <v>0</v>
      </c>
      <c r="BL37" s="32">
        <v>0</v>
      </c>
      <c r="BM37" s="32">
        <v>0</v>
      </c>
      <c r="BN37" s="32">
        <v>0</v>
      </c>
      <c r="BO37" s="32">
        <v>0</v>
      </c>
      <c r="BP37" s="32">
        <v>0</v>
      </c>
      <c r="BQ37" s="32">
        <v>0</v>
      </c>
      <c r="BR37" s="32">
        <v>0</v>
      </c>
      <c r="BS37" s="32">
        <v>0</v>
      </c>
      <c r="BT37" s="32">
        <v>0</v>
      </c>
      <c r="BU37" s="32">
        <v>0</v>
      </c>
      <c r="BV37" s="32">
        <v>0</v>
      </c>
      <c r="BW37" s="32">
        <v>0</v>
      </c>
      <c r="BX37" s="32">
        <v>0</v>
      </c>
      <c r="BY37" s="32">
        <v>0</v>
      </c>
      <c r="BZ37" s="32">
        <v>0</v>
      </c>
      <c r="CA37" s="32">
        <v>0</v>
      </c>
      <c r="CB37" s="32">
        <v>0</v>
      </c>
      <c r="CC37" s="32">
        <v>0</v>
      </c>
      <c r="CD37" s="32">
        <v>0</v>
      </c>
      <c r="CE37" s="32">
        <v>0</v>
      </c>
      <c r="CF37" s="32">
        <v>0</v>
      </c>
      <c r="CG37" s="32">
        <v>0</v>
      </c>
      <c r="CH37" s="32">
        <v>0</v>
      </c>
      <c r="CI37" s="32">
        <v>0</v>
      </c>
      <c r="CJ37" s="32">
        <v>0</v>
      </c>
      <c r="CK37" s="32">
        <v>0</v>
      </c>
      <c r="CL37" s="32">
        <v>0</v>
      </c>
      <c r="CM37" s="32">
        <v>0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31" t="s">
        <v>199</v>
      </c>
      <c r="B38" s="32">
        <v>0</v>
      </c>
      <c r="C38" s="32">
        <v>0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0</v>
      </c>
      <c r="AF38" s="32">
        <v>0</v>
      </c>
      <c r="AG38" s="32">
        <v>0</v>
      </c>
      <c r="AH38" s="32">
        <v>0</v>
      </c>
      <c r="AI38" s="32">
        <v>0</v>
      </c>
      <c r="AJ38" s="32">
        <v>0</v>
      </c>
      <c r="AK38" s="32">
        <v>0</v>
      </c>
      <c r="AL38" s="32">
        <v>0</v>
      </c>
      <c r="AM38" s="32">
        <v>0</v>
      </c>
      <c r="AN38" s="32">
        <v>0</v>
      </c>
      <c r="AO38" s="32">
        <v>0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0</v>
      </c>
      <c r="AW38" s="32">
        <v>0</v>
      </c>
      <c r="AX38" s="32">
        <v>0</v>
      </c>
      <c r="AY38" s="32">
        <v>0</v>
      </c>
      <c r="AZ38" s="32">
        <v>0</v>
      </c>
      <c r="BA38" s="32">
        <v>0</v>
      </c>
      <c r="BB38" s="32">
        <v>0</v>
      </c>
      <c r="BC38" s="32">
        <v>0</v>
      </c>
      <c r="BD38" s="32">
        <v>0</v>
      </c>
      <c r="BE38" s="32">
        <v>0</v>
      </c>
      <c r="BF38" s="32">
        <v>0</v>
      </c>
      <c r="BG38" s="32">
        <v>0</v>
      </c>
      <c r="BH38" s="32">
        <v>0</v>
      </c>
      <c r="BI38" s="32">
        <v>0</v>
      </c>
      <c r="BJ38" s="32">
        <v>0</v>
      </c>
      <c r="BK38" s="32">
        <v>0</v>
      </c>
      <c r="BL38" s="32">
        <v>0</v>
      </c>
      <c r="BM38" s="32">
        <v>0</v>
      </c>
      <c r="BN38" s="32">
        <v>0</v>
      </c>
      <c r="BO38" s="32">
        <v>0</v>
      </c>
      <c r="BP38" s="32">
        <v>0</v>
      </c>
      <c r="BQ38" s="32">
        <v>0</v>
      </c>
      <c r="BR38" s="32">
        <v>0</v>
      </c>
      <c r="BS38" s="32">
        <v>0</v>
      </c>
      <c r="BT38" s="32">
        <v>0</v>
      </c>
      <c r="BU38" s="32">
        <v>0</v>
      </c>
      <c r="BV38" s="32">
        <v>0</v>
      </c>
      <c r="BW38" s="32">
        <v>0</v>
      </c>
      <c r="BX38" s="32">
        <v>0</v>
      </c>
      <c r="BY38" s="32">
        <v>0</v>
      </c>
      <c r="BZ38" s="32">
        <v>0</v>
      </c>
      <c r="CA38" s="32">
        <v>0</v>
      </c>
      <c r="CB38" s="32">
        <v>0</v>
      </c>
      <c r="CC38" s="32">
        <v>0</v>
      </c>
      <c r="CD38" s="32">
        <v>0</v>
      </c>
      <c r="CE38" s="32">
        <v>0</v>
      </c>
      <c r="CF38" s="32">
        <v>0</v>
      </c>
      <c r="CG38" s="32">
        <v>0</v>
      </c>
      <c r="CH38" s="32">
        <v>0</v>
      </c>
      <c r="CI38" s="32">
        <v>0</v>
      </c>
      <c r="CJ38" s="32">
        <v>0</v>
      </c>
      <c r="CK38" s="32">
        <v>0</v>
      </c>
      <c r="CL38" s="32">
        <v>0</v>
      </c>
      <c r="CM38" s="32">
        <v>0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31" t="s">
        <v>179</v>
      </c>
      <c r="B39" s="32">
        <v>0</v>
      </c>
      <c r="C39" s="32">
        <v>0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2">
        <v>0</v>
      </c>
      <c r="AJ39" s="32">
        <v>0</v>
      </c>
      <c r="AK39" s="32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32">
        <v>0</v>
      </c>
      <c r="AR39" s="32">
        <v>0</v>
      </c>
      <c r="AS39" s="32">
        <v>0</v>
      </c>
      <c r="AT39" s="32">
        <v>0</v>
      </c>
      <c r="AU39" s="32">
        <v>0</v>
      </c>
      <c r="AV39" s="32">
        <v>0</v>
      </c>
      <c r="AW39" s="32">
        <v>0</v>
      </c>
      <c r="AX39" s="32">
        <v>0</v>
      </c>
      <c r="AY39" s="32">
        <v>0</v>
      </c>
      <c r="AZ39" s="32">
        <v>0</v>
      </c>
      <c r="BA39" s="32">
        <v>0</v>
      </c>
      <c r="BB39" s="32">
        <v>0</v>
      </c>
      <c r="BC39" s="32">
        <v>0</v>
      </c>
      <c r="BD39" s="32">
        <v>0</v>
      </c>
      <c r="BE39" s="32">
        <v>0</v>
      </c>
      <c r="BF39" s="32">
        <v>0</v>
      </c>
      <c r="BG39" s="32">
        <v>0</v>
      </c>
      <c r="BH39" s="32">
        <v>0</v>
      </c>
      <c r="BI39" s="32">
        <v>0</v>
      </c>
      <c r="BJ39" s="32">
        <v>1</v>
      </c>
      <c r="BK39" s="32">
        <v>2</v>
      </c>
      <c r="BL39" s="32">
        <v>2</v>
      </c>
      <c r="BM39" s="32">
        <v>3</v>
      </c>
      <c r="BN39" s="32">
        <v>4</v>
      </c>
      <c r="BO39" s="32">
        <v>5</v>
      </c>
      <c r="BP39" s="32">
        <v>6</v>
      </c>
      <c r="BQ39" s="32">
        <v>7</v>
      </c>
      <c r="BR39" s="32">
        <v>8</v>
      </c>
      <c r="BS39" s="32">
        <v>12</v>
      </c>
      <c r="BT39" s="32">
        <v>16</v>
      </c>
      <c r="BU39" s="32">
        <v>18</v>
      </c>
      <c r="BV39" s="32">
        <v>22</v>
      </c>
      <c r="BW39" s="32">
        <v>27</v>
      </c>
      <c r="BX39" s="32">
        <v>34</v>
      </c>
      <c r="BY39" s="32">
        <v>37</v>
      </c>
      <c r="BZ39" s="32">
        <v>43</v>
      </c>
      <c r="CA39" s="32">
        <v>48</v>
      </c>
      <c r="CB39" s="32">
        <v>57</v>
      </c>
      <c r="CC39" s="32">
        <v>65</v>
      </c>
      <c r="CD39" s="32">
        <v>73</v>
      </c>
      <c r="CE39" s="32">
        <v>80</v>
      </c>
      <c r="CF39" s="32">
        <v>82</v>
      </c>
      <c r="CG39" s="32">
        <v>92</v>
      </c>
      <c r="CH39" s="32">
        <v>94</v>
      </c>
      <c r="CI39" s="32">
        <v>105</v>
      </c>
      <c r="CJ39" s="32">
        <v>116</v>
      </c>
      <c r="CK39" s="32">
        <v>126</v>
      </c>
      <c r="CL39" s="32">
        <v>133</v>
      </c>
      <c r="CM39" s="32">
        <v>139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31" t="s">
        <v>80</v>
      </c>
      <c r="B40" s="32">
        <v>17</v>
      </c>
      <c r="C40" s="32">
        <v>18</v>
      </c>
      <c r="D40" s="32">
        <v>26</v>
      </c>
      <c r="E40" s="32">
        <v>42</v>
      </c>
      <c r="F40" s="32">
        <v>56</v>
      </c>
      <c r="G40" s="32">
        <v>82</v>
      </c>
      <c r="H40" s="32">
        <v>131</v>
      </c>
      <c r="I40" s="32">
        <v>133</v>
      </c>
      <c r="J40" s="32">
        <v>171</v>
      </c>
      <c r="K40" s="32">
        <v>213</v>
      </c>
      <c r="L40" s="32">
        <v>259</v>
      </c>
      <c r="M40" s="32">
        <v>361</v>
      </c>
      <c r="N40" s="32">
        <v>425</v>
      </c>
      <c r="O40" s="32">
        <v>491</v>
      </c>
      <c r="P40" s="32">
        <v>563</v>
      </c>
      <c r="Q40" s="32">
        <v>633</v>
      </c>
      <c r="R40" s="32">
        <v>718</v>
      </c>
      <c r="S40" s="32">
        <v>805</v>
      </c>
      <c r="T40" s="32">
        <v>905</v>
      </c>
      <c r="U40" s="32">
        <v>1012</v>
      </c>
      <c r="V40" s="32">
        <v>1112</v>
      </c>
      <c r="W40" s="32">
        <v>1117</v>
      </c>
      <c r="X40" s="32">
        <v>1369</v>
      </c>
      <c r="Y40" s="32">
        <v>1521</v>
      </c>
      <c r="Z40" s="32">
        <v>1663</v>
      </c>
      <c r="AA40" s="32">
        <v>1766</v>
      </c>
      <c r="AB40" s="32">
        <v>1864</v>
      </c>
      <c r="AC40" s="32">
        <v>2003</v>
      </c>
      <c r="AD40" s="32">
        <v>2116</v>
      </c>
      <c r="AE40" s="32">
        <v>2238</v>
      </c>
      <c r="AF40" s="32">
        <v>2238</v>
      </c>
      <c r="AG40" s="32">
        <v>2443</v>
      </c>
      <c r="AH40" s="32">
        <v>2445</v>
      </c>
      <c r="AI40" s="32">
        <v>2595</v>
      </c>
      <c r="AJ40" s="32">
        <v>2665</v>
      </c>
      <c r="AK40" s="32">
        <v>2717</v>
      </c>
      <c r="AL40" s="32">
        <v>2746</v>
      </c>
      <c r="AM40" s="32">
        <v>2790</v>
      </c>
      <c r="AN40" s="32">
        <v>2837</v>
      </c>
      <c r="AO40" s="32">
        <v>2872</v>
      </c>
      <c r="AP40" s="32">
        <v>2914</v>
      </c>
      <c r="AQ40" s="32">
        <v>2947</v>
      </c>
      <c r="AR40" s="32">
        <v>2983</v>
      </c>
      <c r="AS40" s="32">
        <v>3015</v>
      </c>
      <c r="AT40" s="32">
        <v>3044</v>
      </c>
      <c r="AU40" s="32">
        <v>3072</v>
      </c>
      <c r="AV40" s="32">
        <v>3100</v>
      </c>
      <c r="AW40" s="32">
        <v>3123</v>
      </c>
      <c r="AX40" s="32">
        <v>3139</v>
      </c>
      <c r="AY40" s="32">
        <v>3161</v>
      </c>
      <c r="AZ40" s="32">
        <v>3172</v>
      </c>
      <c r="BA40" s="32">
        <v>3180</v>
      </c>
      <c r="BB40" s="32">
        <v>3193</v>
      </c>
      <c r="BC40" s="32">
        <v>3203</v>
      </c>
      <c r="BD40" s="32">
        <v>3217</v>
      </c>
      <c r="BE40" s="32">
        <v>3230</v>
      </c>
      <c r="BF40" s="32">
        <v>3241</v>
      </c>
      <c r="BG40" s="32">
        <v>3249</v>
      </c>
      <c r="BH40" s="32">
        <v>3253</v>
      </c>
      <c r="BI40" s="32">
        <v>3259</v>
      </c>
      <c r="BJ40" s="32">
        <v>3274</v>
      </c>
      <c r="BK40" s="32">
        <v>3274</v>
      </c>
      <c r="BL40" s="32">
        <v>3281</v>
      </c>
      <c r="BM40" s="32">
        <v>3285</v>
      </c>
      <c r="BN40" s="32">
        <v>3291</v>
      </c>
      <c r="BO40" s="32">
        <v>3296</v>
      </c>
      <c r="BP40" s="32">
        <v>3299</v>
      </c>
      <c r="BQ40" s="32">
        <v>3304</v>
      </c>
      <c r="BR40" s="32">
        <v>3308</v>
      </c>
      <c r="BS40" s="32">
        <v>3309</v>
      </c>
      <c r="BT40" s="32">
        <v>3316</v>
      </c>
      <c r="BU40" s="32">
        <v>3322</v>
      </c>
      <c r="BV40" s="32">
        <v>3326</v>
      </c>
      <c r="BW40" s="32">
        <v>3330</v>
      </c>
      <c r="BX40" s="32">
        <v>3333</v>
      </c>
      <c r="BY40" s="32">
        <v>3335</v>
      </c>
      <c r="BZ40" s="32">
        <v>3335</v>
      </c>
      <c r="CA40" s="32">
        <v>3337</v>
      </c>
      <c r="CB40" s="32">
        <v>3339</v>
      </c>
      <c r="CC40" s="32">
        <v>3340</v>
      </c>
      <c r="CD40" s="32">
        <v>3343</v>
      </c>
      <c r="CE40" s="32">
        <v>3343</v>
      </c>
      <c r="CF40" s="32">
        <v>3345</v>
      </c>
      <c r="CG40" s="32">
        <v>3345</v>
      </c>
      <c r="CH40" s="32">
        <v>3346</v>
      </c>
      <c r="CI40" s="32">
        <v>3346</v>
      </c>
      <c r="CJ40" s="32">
        <v>4636</v>
      </c>
      <c r="CK40" s="32">
        <v>4636</v>
      </c>
      <c r="CL40" s="32">
        <v>4636</v>
      </c>
      <c r="CM40" s="32">
        <v>4636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31" t="s">
        <v>182</v>
      </c>
      <c r="B41" s="32">
        <v>0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  <c r="AG41" s="32">
        <v>0</v>
      </c>
      <c r="AH41" s="32">
        <v>0</v>
      </c>
      <c r="AI41" s="32">
        <v>0</v>
      </c>
      <c r="AJ41" s="32">
        <v>0</v>
      </c>
      <c r="AK41" s="32">
        <v>0</v>
      </c>
      <c r="AL41" s="32">
        <v>0</v>
      </c>
      <c r="AM41" s="32">
        <v>0</v>
      </c>
      <c r="AN41" s="32">
        <v>0</v>
      </c>
      <c r="AO41" s="32">
        <v>0</v>
      </c>
      <c r="AP41" s="32">
        <v>0</v>
      </c>
      <c r="AQ41" s="32">
        <v>0</v>
      </c>
      <c r="AR41" s="32">
        <v>0</v>
      </c>
      <c r="AS41" s="32">
        <v>0</v>
      </c>
      <c r="AT41" s="32">
        <v>0</v>
      </c>
      <c r="AU41" s="32">
        <v>0</v>
      </c>
      <c r="AV41" s="32">
        <v>0</v>
      </c>
      <c r="AW41" s="32">
        <v>0</v>
      </c>
      <c r="AX41" s="32">
        <v>0</v>
      </c>
      <c r="AY41" s="32">
        <v>0</v>
      </c>
      <c r="AZ41" s="32">
        <v>0</v>
      </c>
      <c r="BA41" s="32">
        <v>0</v>
      </c>
      <c r="BB41" s="32">
        <v>0</v>
      </c>
      <c r="BC41" s="32">
        <v>0</v>
      </c>
      <c r="BD41" s="32">
        <v>0</v>
      </c>
      <c r="BE41" s="32">
        <v>0</v>
      </c>
      <c r="BF41" s="32">
        <v>0</v>
      </c>
      <c r="BG41" s="32">
        <v>0</v>
      </c>
      <c r="BH41" s="32">
        <v>0</v>
      </c>
      <c r="BI41" s="32">
        <v>0</v>
      </c>
      <c r="BJ41" s="32">
        <v>2</v>
      </c>
      <c r="BK41" s="32">
        <v>3</v>
      </c>
      <c r="BL41" s="32">
        <v>3</v>
      </c>
      <c r="BM41" s="32">
        <v>4</v>
      </c>
      <c r="BN41" s="32">
        <v>6</v>
      </c>
      <c r="BO41" s="32">
        <v>6</v>
      </c>
      <c r="BP41" s="32">
        <v>6</v>
      </c>
      <c r="BQ41" s="32">
        <v>10</v>
      </c>
      <c r="BR41" s="32">
        <v>12</v>
      </c>
      <c r="BS41" s="32">
        <v>16</v>
      </c>
      <c r="BT41" s="32">
        <v>17</v>
      </c>
      <c r="BU41" s="32">
        <v>19</v>
      </c>
      <c r="BV41" s="32">
        <v>25</v>
      </c>
      <c r="BW41" s="32">
        <v>32</v>
      </c>
      <c r="BX41" s="32">
        <v>35</v>
      </c>
      <c r="BY41" s="32">
        <v>46</v>
      </c>
      <c r="BZ41" s="32">
        <v>50</v>
      </c>
      <c r="CA41" s="32">
        <v>54</v>
      </c>
      <c r="CB41" s="32">
        <v>69</v>
      </c>
      <c r="CC41" s="32">
        <v>80</v>
      </c>
      <c r="CD41" s="32">
        <v>100</v>
      </c>
      <c r="CE41" s="32">
        <v>109</v>
      </c>
      <c r="CF41" s="32">
        <v>112</v>
      </c>
      <c r="CG41" s="32">
        <v>127</v>
      </c>
      <c r="CH41" s="32">
        <v>131</v>
      </c>
      <c r="CI41" s="32">
        <v>144</v>
      </c>
      <c r="CJ41" s="32">
        <v>153</v>
      </c>
      <c r="CK41" s="32">
        <v>153</v>
      </c>
      <c r="CL41" s="32">
        <v>179</v>
      </c>
      <c r="CM41" s="32">
        <v>189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31" t="s">
        <v>26</v>
      </c>
      <c r="B42" s="32">
        <v>0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2">
        <v>0</v>
      </c>
      <c r="AE42" s="32">
        <v>0</v>
      </c>
      <c r="AF42" s="32">
        <v>0</v>
      </c>
      <c r="AG42" s="32">
        <v>0</v>
      </c>
      <c r="AH42" s="32">
        <v>0</v>
      </c>
      <c r="AI42" s="32">
        <v>0</v>
      </c>
      <c r="AJ42" s="32">
        <v>0</v>
      </c>
      <c r="AK42" s="32">
        <v>0</v>
      </c>
      <c r="AL42" s="32">
        <v>0</v>
      </c>
      <c r="AM42" s="32">
        <v>0</v>
      </c>
      <c r="AN42" s="32">
        <v>0</v>
      </c>
      <c r="AO42" s="32">
        <v>0</v>
      </c>
      <c r="AP42" s="32">
        <v>0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0</v>
      </c>
      <c r="AW42" s="32">
        <v>0</v>
      </c>
      <c r="AX42" s="32">
        <v>0</v>
      </c>
      <c r="AY42" s="32">
        <v>0</v>
      </c>
      <c r="AZ42" s="32">
        <v>0</v>
      </c>
      <c r="BA42" s="32">
        <v>0</v>
      </c>
      <c r="BB42" s="32">
        <v>0</v>
      </c>
      <c r="BC42" s="32">
        <v>0</v>
      </c>
      <c r="BD42" s="32">
        <v>0</v>
      </c>
      <c r="BE42" s="32">
        <v>0</v>
      </c>
      <c r="BF42" s="32">
        <v>0</v>
      </c>
      <c r="BG42" s="32">
        <v>0</v>
      </c>
      <c r="BH42" s="32">
        <v>0</v>
      </c>
      <c r="BI42" s="32">
        <v>0</v>
      </c>
      <c r="BJ42" s="32">
        <v>0</v>
      </c>
      <c r="BK42" s="32">
        <v>0</v>
      </c>
      <c r="BL42" s="32">
        <v>0</v>
      </c>
      <c r="BM42" s="32">
        <v>0</v>
      </c>
      <c r="BN42" s="32">
        <v>0</v>
      </c>
      <c r="BO42" s="32">
        <v>0</v>
      </c>
      <c r="BP42" s="32">
        <v>0</v>
      </c>
      <c r="BQ42" s="32">
        <v>0</v>
      </c>
      <c r="BR42" s="32">
        <v>0</v>
      </c>
      <c r="BS42" s="32">
        <v>0</v>
      </c>
      <c r="BT42" s="32">
        <v>0</v>
      </c>
      <c r="BU42" s="32">
        <v>2</v>
      </c>
      <c r="BV42" s="32">
        <v>2</v>
      </c>
      <c r="BW42" s="32">
        <v>2</v>
      </c>
      <c r="BX42" s="32">
        <v>5</v>
      </c>
      <c r="BY42" s="32">
        <v>5</v>
      </c>
      <c r="BZ42" s="32">
        <v>5</v>
      </c>
      <c r="CA42" s="32">
        <v>5</v>
      </c>
      <c r="CB42" s="32">
        <v>5</v>
      </c>
      <c r="CC42" s="32">
        <v>5</v>
      </c>
      <c r="CD42" s="32">
        <v>5</v>
      </c>
      <c r="CE42" s="32">
        <v>5</v>
      </c>
      <c r="CF42" s="32">
        <v>5</v>
      </c>
      <c r="CG42" s="32">
        <v>5</v>
      </c>
      <c r="CH42" s="32">
        <v>5</v>
      </c>
      <c r="CI42" s="32">
        <v>5</v>
      </c>
      <c r="CJ42" s="32">
        <v>6</v>
      </c>
      <c r="CK42" s="32">
        <v>6</v>
      </c>
      <c r="CL42" s="32">
        <v>6</v>
      </c>
      <c r="CM42" s="32">
        <v>6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31" t="s">
        <v>16</v>
      </c>
      <c r="B43" s="32">
        <v>0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  <c r="AG43" s="32">
        <v>0</v>
      </c>
      <c r="AH43" s="32">
        <v>0</v>
      </c>
      <c r="AI43" s="32">
        <v>0</v>
      </c>
      <c r="AJ43" s="32">
        <v>0</v>
      </c>
      <c r="AK43" s="32">
        <v>0</v>
      </c>
      <c r="AL43" s="32">
        <v>0</v>
      </c>
      <c r="AM43" s="32">
        <v>0</v>
      </c>
      <c r="AN43" s="32">
        <v>0</v>
      </c>
      <c r="AO43" s="32">
        <v>0</v>
      </c>
      <c r="AP43" s="32">
        <v>0</v>
      </c>
      <c r="AQ43" s="32">
        <v>0</v>
      </c>
      <c r="AR43" s="32">
        <v>0</v>
      </c>
      <c r="AS43" s="32">
        <v>0</v>
      </c>
      <c r="AT43" s="32">
        <v>0</v>
      </c>
      <c r="AU43" s="32">
        <v>0</v>
      </c>
      <c r="AV43" s="32">
        <v>0</v>
      </c>
      <c r="AW43" s="32">
        <v>0</v>
      </c>
      <c r="AX43" s="32">
        <v>0</v>
      </c>
      <c r="AY43" s="32">
        <v>0</v>
      </c>
      <c r="AZ43" s="32">
        <v>0</v>
      </c>
      <c r="BA43" s="32">
        <v>0</v>
      </c>
      <c r="BB43" s="32">
        <v>0</v>
      </c>
      <c r="BC43" s="32">
        <v>0</v>
      </c>
      <c r="BD43" s="32">
        <v>0</v>
      </c>
      <c r="BE43" s="32">
        <v>0</v>
      </c>
      <c r="BF43" s="32">
        <v>0</v>
      </c>
      <c r="BG43" s="32">
        <v>0</v>
      </c>
      <c r="BH43" s="32">
        <v>0</v>
      </c>
      <c r="BI43" s="32">
        <v>1</v>
      </c>
      <c r="BJ43" s="32">
        <v>1</v>
      </c>
      <c r="BK43" s="32">
        <v>1</v>
      </c>
      <c r="BL43" s="32">
        <v>2</v>
      </c>
      <c r="BM43" s="32">
        <v>2</v>
      </c>
      <c r="BN43" s="32">
        <v>3</v>
      </c>
      <c r="BO43" s="32">
        <v>3</v>
      </c>
      <c r="BP43" s="32">
        <v>6</v>
      </c>
      <c r="BQ43" s="32">
        <v>6</v>
      </c>
      <c r="BR43" s="32">
        <v>8</v>
      </c>
      <c r="BS43" s="32">
        <v>8</v>
      </c>
      <c r="BT43" s="32">
        <v>9</v>
      </c>
      <c r="BU43" s="32">
        <v>13</v>
      </c>
      <c r="BV43" s="32">
        <v>13</v>
      </c>
      <c r="BW43" s="32">
        <v>18</v>
      </c>
      <c r="BX43" s="32">
        <v>18</v>
      </c>
      <c r="BY43" s="32">
        <v>18</v>
      </c>
      <c r="BZ43" s="32">
        <v>18</v>
      </c>
      <c r="CA43" s="32">
        <v>18</v>
      </c>
      <c r="CB43" s="32">
        <v>18</v>
      </c>
      <c r="CC43" s="32">
        <v>20</v>
      </c>
      <c r="CD43" s="32">
        <v>20</v>
      </c>
      <c r="CE43" s="32">
        <v>20</v>
      </c>
      <c r="CF43" s="32">
        <v>20</v>
      </c>
      <c r="CG43" s="32">
        <v>20</v>
      </c>
      <c r="CH43" s="32">
        <v>21</v>
      </c>
      <c r="CI43" s="32">
        <v>22</v>
      </c>
      <c r="CJ43" s="32">
        <v>23</v>
      </c>
      <c r="CK43" s="32">
        <v>25</v>
      </c>
      <c r="CL43" s="32">
        <v>25</v>
      </c>
      <c r="CM43" s="32">
        <v>25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31" t="s">
        <v>184</v>
      </c>
      <c r="B44" s="32">
        <v>0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  <c r="AG44" s="32">
        <v>0</v>
      </c>
      <c r="AH44" s="32">
        <v>0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0</v>
      </c>
      <c r="AS44" s="32">
        <v>0</v>
      </c>
      <c r="AT44" s="32">
        <v>0</v>
      </c>
      <c r="AU44" s="32">
        <v>0</v>
      </c>
      <c r="AV44" s="32">
        <v>0</v>
      </c>
      <c r="AW44" s="32">
        <v>0</v>
      </c>
      <c r="AX44" s="32">
        <v>0</v>
      </c>
      <c r="AY44" s="32">
        <v>0</v>
      </c>
      <c r="AZ44" s="32">
        <v>0</v>
      </c>
      <c r="BA44" s="32">
        <v>0</v>
      </c>
      <c r="BB44" s="32">
        <v>0</v>
      </c>
      <c r="BC44" s="32">
        <v>0</v>
      </c>
      <c r="BD44" s="32">
        <v>0</v>
      </c>
      <c r="BE44" s="32">
        <v>0</v>
      </c>
      <c r="BF44" s="32">
        <v>0</v>
      </c>
      <c r="BG44" s="32">
        <v>1</v>
      </c>
      <c r="BH44" s="32">
        <v>1</v>
      </c>
      <c r="BI44" s="32">
        <v>2</v>
      </c>
      <c r="BJ44" s="32">
        <v>2</v>
      </c>
      <c r="BK44" s="32">
        <v>2</v>
      </c>
      <c r="BL44" s="32">
        <v>2</v>
      </c>
      <c r="BM44" s="32">
        <v>2</v>
      </c>
      <c r="BN44" s="32">
        <v>2</v>
      </c>
      <c r="BO44" s="32">
        <v>2</v>
      </c>
      <c r="BP44" s="32">
        <v>2</v>
      </c>
      <c r="BQ44" s="32">
        <v>2</v>
      </c>
      <c r="BR44" s="32">
        <v>2</v>
      </c>
      <c r="BS44" s="32">
        <v>2</v>
      </c>
      <c r="BT44" s="32">
        <v>2</v>
      </c>
      <c r="BU44" s="32">
        <v>2</v>
      </c>
      <c r="BV44" s="32">
        <v>2</v>
      </c>
      <c r="BW44" s="32">
        <v>2</v>
      </c>
      <c r="BX44" s="32">
        <v>2</v>
      </c>
      <c r="BY44" s="32">
        <v>2</v>
      </c>
      <c r="BZ44" s="32">
        <v>2</v>
      </c>
      <c r="CA44" s="32">
        <v>3</v>
      </c>
      <c r="CB44" s="32">
        <v>3</v>
      </c>
      <c r="CC44" s="32">
        <v>3</v>
      </c>
      <c r="CD44" s="32">
        <v>3</v>
      </c>
      <c r="CE44" s="32">
        <v>3</v>
      </c>
      <c r="CF44" s="32">
        <v>3</v>
      </c>
      <c r="CG44" s="32">
        <v>3</v>
      </c>
      <c r="CH44" s="32">
        <v>4</v>
      </c>
      <c r="CI44" s="32">
        <v>4</v>
      </c>
      <c r="CJ44" s="32">
        <v>4</v>
      </c>
      <c r="CK44" s="32">
        <v>4</v>
      </c>
      <c r="CL44" s="32">
        <v>5</v>
      </c>
      <c r="CM44" s="32">
        <v>6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31" t="s">
        <v>20</v>
      </c>
      <c r="B45" s="32">
        <v>0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0</v>
      </c>
      <c r="AD45" s="32">
        <v>0</v>
      </c>
      <c r="AE45" s="32">
        <v>0</v>
      </c>
      <c r="AF45" s="32">
        <v>0</v>
      </c>
      <c r="AG45" s="32">
        <v>0</v>
      </c>
      <c r="AH45" s="32">
        <v>0</v>
      </c>
      <c r="AI45" s="32">
        <v>0</v>
      </c>
      <c r="AJ45" s="32">
        <v>0</v>
      </c>
      <c r="AK45" s="32">
        <v>0</v>
      </c>
      <c r="AL45" s="32">
        <v>0</v>
      </c>
      <c r="AM45" s="32">
        <v>0</v>
      </c>
      <c r="AN45" s="32">
        <v>0</v>
      </c>
      <c r="AO45" s="32">
        <v>0</v>
      </c>
      <c r="AP45" s="32">
        <v>0</v>
      </c>
      <c r="AQ45" s="32">
        <v>0</v>
      </c>
      <c r="AR45" s="32">
        <v>0</v>
      </c>
      <c r="AS45" s="32">
        <v>0</v>
      </c>
      <c r="AT45" s="32">
        <v>0</v>
      </c>
      <c r="AU45" s="32">
        <v>0</v>
      </c>
      <c r="AV45" s="32">
        <v>0</v>
      </c>
      <c r="AW45" s="32">
        <v>0</v>
      </c>
      <c r="AX45" s="32">
        <v>0</v>
      </c>
      <c r="AY45" s="32">
        <v>0</v>
      </c>
      <c r="AZ45" s="32">
        <v>0</v>
      </c>
      <c r="BA45" s="32">
        <v>0</v>
      </c>
      <c r="BB45" s="32">
        <v>0</v>
      </c>
      <c r="BC45" s="32">
        <v>0</v>
      </c>
      <c r="BD45" s="32">
        <v>0</v>
      </c>
      <c r="BE45" s="32">
        <v>0</v>
      </c>
      <c r="BF45" s="32">
        <v>0</v>
      </c>
      <c r="BG45" s="32">
        <v>0</v>
      </c>
      <c r="BH45" s="32">
        <v>0</v>
      </c>
      <c r="BI45" s="32">
        <v>0</v>
      </c>
      <c r="BJ45" s="32">
        <v>0</v>
      </c>
      <c r="BK45" s="32">
        <v>0</v>
      </c>
      <c r="BL45" s="32">
        <v>0</v>
      </c>
      <c r="BM45" s="32">
        <v>0</v>
      </c>
      <c r="BN45" s="32">
        <v>0</v>
      </c>
      <c r="BO45" s="32">
        <v>0</v>
      </c>
      <c r="BP45" s="32">
        <v>0</v>
      </c>
      <c r="BQ45" s="32">
        <v>1</v>
      </c>
      <c r="BR45" s="32">
        <v>1</v>
      </c>
      <c r="BS45" s="32">
        <v>1</v>
      </c>
      <c r="BT45" s="32">
        <v>1</v>
      </c>
      <c r="BU45" s="32">
        <v>1</v>
      </c>
      <c r="BV45" s="32">
        <v>1</v>
      </c>
      <c r="BW45" s="32">
        <v>1</v>
      </c>
      <c r="BX45" s="32">
        <v>3</v>
      </c>
      <c r="BY45" s="32">
        <v>3</v>
      </c>
      <c r="BZ45" s="32">
        <v>3</v>
      </c>
      <c r="CA45" s="32">
        <v>3</v>
      </c>
      <c r="CB45" s="32">
        <v>3</v>
      </c>
      <c r="CC45" s="32">
        <v>3</v>
      </c>
      <c r="CD45" s="32">
        <v>4</v>
      </c>
      <c r="CE45" s="32">
        <v>5</v>
      </c>
      <c r="CF45" s="32">
        <v>6</v>
      </c>
      <c r="CG45" s="32">
        <v>6</v>
      </c>
      <c r="CH45" s="32">
        <v>6</v>
      </c>
      <c r="CI45" s="32">
        <v>6</v>
      </c>
      <c r="CJ45" s="32">
        <v>6</v>
      </c>
      <c r="CK45" s="32">
        <v>8</v>
      </c>
      <c r="CL45" s="32">
        <v>9</v>
      </c>
      <c r="CM45" s="32">
        <v>9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31" t="s">
        <v>139</v>
      </c>
      <c r="B46" s="32">
        <v>0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  <c r="AG46" s="32">
        <v>0</v>
      </c>
      <c r="AH46" s="32">
        <v>0</v>
      </c>
      <c r="AI46" s="32">
        <v>0</v>
      </c>
      <c r="AJ46" s="32">
        <v>0</v>
      </c>
      <c r="AK46" s="32">
        <v>0</v>
      </c>
      <c r="AL46" s="32">
        <v>0</v>
      </c>
      <c r="AM46" s="32">
        <v>0</v>
      </c>
      <c r="AN46" s="32">
        <v>0</v>
      </c>
      <c r="AO46" s="32">
        <v>0</v>
      </c>
      <c r="AP46" s="32">
        <v>0</v>
      </c>
      <c r="AQ46" s="32">
        <v>0</v>
      </c>
      <c r="AR46" s="32">
        <v>0</v>
      </c>
      <c r="AS46" s="32">
        <v>0</v>
      </c>
      <c r="AT46" s="32">
        <v>0</v>
      </c>
      <c r="AU46" s="32">
        <v>0</v>
      </c>
      <c r="AV46" s="32">
        <v>0</v>
      </c>
      <c r="AW46" s="32">
        <v>0</v>
      </c>
      <c r="AX46" s="32">
        <v>0</v>
      </c>
      <c r="AY46" s="32">
        <v>0</v>
      </c>
      <c r="AZ46" s="32">
        <v>0</v>
      </c>
      <c r="BA46" s="32">
        <v>0</v>
      </c>
      <c r="BB46" s="32">
        <v>0</v>
      </c>
      <c r="BC46" s="32">
        <v>0</v>
      </c>
      <c r="BD46" s="32">
        <v>0</v>
      </c>
      <c r="BE46" s="32">
        <v>0</v>
      </c>
      <c r="BF46" s="32">
        <v>0</v>
      </c>
      <c r="BG46" s="32">
        <v>1</v>
      </c>
      <c r="BH46" s="32">
        <v>1</v>
      </c>
      <c r="BI46" s="32">
        <v>1</v>
      </c>
      <c r="BJ46" s="32">
        <v>1</v>
      </c>
      <c r="BK46" s="32">
        <v>1</v>
      </c>
      <c r="BL46" s="32">
        <v>1</v>
      </c>
      <c r="BM46" s="32">
        <v>1</v>
      </c>
      <c r="BN46" s="32">
        <v>3</v>
      </c>
      <c r="BO46" s="32">
        <v>3</v>
      </c>
      <c r="BP46" s="32">
        <v>5</v>
      </c>
      <c r="BQ46" s="32">
        <v>6</v>
      </c>
      <c r="BR46" s="32">
        <v>6</v>
      </c>
      <c r="BS46" s="32">
        <v>6</v>
      </c>
      <c r="BT46" s="32">
        <v>6</v>
      </c>
      <c r="BU46" s="32">
        <v>7</v>
      </c>
      <c r="BV46" s="32">
        <v>8</v>
      </c>
      <c r="BW46" s="32">
        <v>12</v>
      </c>
      <c r="BX46" s="32">
        <v>15</v>
      </c>
      <c r="BY46" s="32">
        <v>16</v>
      </c>
      <c r="BZ46" s="32">
        <v>18</v>
      </c>
      <c r="CA46" s="32">
        <v>19</v>
      </c>
      <c r="CB46" s="32">
        <v>20</v>
      </c>
      <c r="CC46" s="32">
        <v>21</v>
      </c>
      <c r="CD46" s="32">
        <v>21</v>
      </c>
      <c r="CE46" s="32">
        <v>23</v>
      </c>
      <c r="CF46" s="32">
        <v>25</v>
      </c>
      <c r="CG46" s="32">
        <v>31</v>
      </c>
      <c r="CH46" s="32">
        <v>33</v>
      </c>
      <c r="CI46" s="32">
        <v>35</v>
      </c>
      <c r="CJ46" s="32">
        <v>36</v>
      </c>
      <c r="CK46" s="32">
        <v>39</v>
      </c>
      <c r="CL46" s="32">
        <v>47</v>
      </c>
      <c r="CM46" s="32">
        <v>47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31" t="s">
        <v>200</v>
      </c>
      <c r="B47" s="32">
        <v>0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  <c r="AG47" s="32">
        <v>0</v>
      </c>
      <c r="AH47" s="32">
        <v>0</v>
      </c>
      <c r="AI47" s="32">
        <v>0</v>
      </c>
      <c r="AJ47" s="32">
        <v>0</v>
      </c>
      <c r="AK47" s="32">
        <v>0</v>
      </c>
      <c r="AL47" s="32">
        <v>0</v>
      </c>
      <c r="AM47" s="32">
        <v>0</v>
      </c>
      <c r="AN47" s="32">
        <v>0</v>
      </c>
      <c r="AO47" s="32">
        <v>0</v>
      </c>
      <c r="AP47" s="32">
        <v>0</v>
      </c>
      <c r="AQ47" s="32">
        <v>0</v>
      </c>
      <c r="AR47" s="32">
        <v>0</v>
      </c>
      <c r="AS47" s="32">
        <v>0</v>
      </c>
      <c r="AT47" s="32">
        <v>0</v>
      </c>
      <c r="AU47" s="32">
        <v>0</v>
      </c>
      <c r="AV47" s="32">
        <v>0</v>
      </c>
      <c r="AW47" s="32">
        <v>0</v>
      </c>
      <c r="AX47" s="32">
        <v>0</v>
      </c>
      <c r="AY47" s="32">
        <v>0</v>
      </c>
      <c r="AZ47" s="32">
        <v>0</v>
      </c>
      <c r="BA47" s="32">
        <v>0</v>
      </c>
      <c r="BB47" s="32">
        <v>0</v>
      </c>
      <c r="BC47" s="32">
        <v>0</v>
      </c>
      <c r="BD47" s="32">
        <v>0</v>
      </c>
      <c r="BE47" s="32">
        <v>0</v>
      </c>
      <c r="BF47" s="32">
        <v>1</v>
      </c>
      <c r="BG47" s="32">
        <v>1</v>
      </c>
      <c r="BH47" s="32">
        <v>1</v>
      </c>
      <c r="BI47" s="32">
        <v>1</v>
      </c>
      <c r="BJ47" s="32">
        <v>1</v>
      </c>
      <c r="BK47" s="32">
        <v>1</v>
      </c>
      <c r="BL47" s="32">
        <v>1</v>
      </c>
      <c r="BM47" s="32">
        <v>1</v>
      </c>
      <c r="BN47" s="32">
        <v>2</v>
      </c>
      <c r="BO47" s="32">
        <v>2</v>
      </c>
      <c r="BP47" s="32">
        <v>3</v>
      </c>
      <c r="BQ47" s="32">
        <v>3</v>
      </c>
      <c r="BR47" s="32">
        <v>4</v>
      </c>
      <c r="BS47" s="32">
        <v>6</v>
      </c>
      <c r="BT47" s="32">
        <v>6</v>
      </c>
      <c r="BU47" s="32">
        <v>6</v>
      </c>
      <c r="BV47" s="32">
        <v>6</v>
      </c>
      <c r="BW47" s="32">
        <v>6</v>
      </c>
      <c r="BX47" s="32">
        <v>8</v>
      </c>
      <c r="BY47" s="32">
        <v>9</v>
      </c>
      <c r="BZ47" s="32">
        <v>11</v>
      </c>
      <c r="CA47" s="32">
        <v>12</v>
      </c>
      <c r="CB47" s="32">
        <v>15</v>
      </c>
      <c r="CC47" s="32">
        <v>15</v>
      </c>
      <c r="CD47" s="32">
        <v>16</v>
      </c>
      <c r="CE47" s="32">
        <v>18</v>
      </c>
      <c r="CF47" s="32">
        <v>21</v>
      </c>
      <c r="CG47" s="32">
        <v>21</v>
      </c>
      <c r="CH47" s="32">
        <v>24</v>
      </c>
      <c r="CI47" s="32">
        <v>27</v>
      </c>
      <c r="CJ47" s="32">
        <v>31</v>
      </c>
      <c r="CK47" s="32">
        <v>32</v>
      </c>
      <c r="CL47" s="32">
        <v>34</v>
      </c>
      <c r="CM47" s="32">
        <v>36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31" t="s">
        <v>148</v>
      </c>
      <c r="B48" s="32">
        <v>0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2">
        <v>0</v>
      </c>
      <c r="AH48" s="32">
        <v>0</v>
      </c>
      <c r="AI48" s="32">
        <v>0</v>
      </c>
      <c r="AJ48" s="32">
        <v>0</v>
      </c>
      <c r="AK48" s="32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32">
        <v>0</v>
      </c>
      <c r="AR48" s="32">
        <v>0</v>
      </c>
      <c r="AS48" s="32">
        <v>0</v>
      </c>
      <c r="AT48" s="32">
        <v>0</v>
      </c>
      <c r="AU48" s="32">
        <v>0</v>
      </c>
      <c r="AV48" s="32">
        <v>0</v>
      </c>
      <c r="AW48" s="32">
        <v>0</v>
      </c>
      <c r="AX48" s="32">
        <v>0</v>
      </c>
      <c r="AY48" s="32">
        <v>0</v>
      </c>
      <c r="AZ48" s="32">
        <v>0</v>
      </c>
      <c r="BA48" s="32">
        <v>0</v>
      </c>
      <c r="BB48" s="32">
        <v>0</v>
      </c>
      <c r="BC48" s="32">
        <v>0</v>
      </c>
      <c r="BD48" s="32">
        <v>0</v>
      </c>
      <c r="BE48" s="32">
        <v>0</v>
      </c>
      <c r="BF48" s="32">
        <v>0</v>
      </c>
      <c r="BG48" s="32">
        <v>0</v>
      </c>
      <c r="BH48" s="32">
        <v>0</v>
      </c>
      <c r="BI48" s="32">
        <v>0</v>
      </c>
      <c r="BJ48" s="32">
        <v>1</v>
      </c>
      <c r="BK48" s="32">
        <v>1</v>
      </c>
      <c r="BL48" s="32">
        <v>3</v>
      </c>
      <c r="BM48" s="32">
        <v>3</v>
      </c>
      <c r="BN48" s="32">
        <v>3</v>
      </c>
      <c r="BO48" s="32">
        <v>5</v>
      </c>
      <c r="BP48" s="32">
        <v>5</v>
      </c>
      <c r="BQ48" s="32">
        <v>5</v>
      </c>
      <c r="BR48" s="32">
        <v>7</v>
      </c>
      <c r="BS48" s="32">
        <v>8</v>
      </c>
      <c r="BT48" s="32">
        <v>9</v>
      </c>
      <c r="BU48" s="32">
        <v>10</v>
      </c>
      <c r="BV48" s="32">
        <v>11</v>
      </c>
      <c r="BW48" s="32">
        <v>11</v>
      </c>
      <c r="BX48" s="32">
        <v>9</v>
      </c>
      <c r="BY48" s="32">
        <v>9</v>
      </c>
      <c r="BZ48" s="32">
        <v>9</v>
      </c>
      <c r="CA48" s="32">
        <v>9</v>
      </c>
      <c r="CB48" s="32">
        <v>10</v>
      </c>
      <c r="CC48" s="32">
        <v>10</v>
      </c>
      <c r="CD48" s="32">
        <v>10</v>
      </c>
      <c r="CE48" s="32">
        <v>11</v>
      </c>
      <c r="CF48" s="32">
        <v>12</v>
      </c>
      <c r="CG48" s="32">
        <v>12</v>
      </c>
      <c r="CH48" s="32">
        <v>12</v>
      </c>
      <c r="CI48" s="32">
        <v>12</v>
      </c>
      <c r="CJ48" s="32">
        <v>12</v>
      </c>
      <c r="CK48" s="32">
        <v>12</v>
      </c>
      <c r="CL48" s="32">
        <v>12</v>
      </c>
      <c r="CM48" s="32">
        <v>12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31" t="s">
        <v>128</v>
      </c>
      <c r="B49" s="32">
        <v>0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D49" s="32">
        <v>0</v>
      </c>
      <c r="AE49" s="32">
        <v>0</v>
      </c>
      <c r="AF49" s="32">
        <v>0</v>
      </c>
      <c r="AG49" s="32">
        <v>0</v>
      </c>
      <c r="AH49" s="32">
        <v>0</v>
      </c>
      <c r="AI49" s="32">
        <v>0</v>
      </c>
      <c r="AJ49" s="32">
        <v>0</v>
      </c>
      <c r="AK49" s="32">
        <v>0</v>
      </c>
      <c r="AL49" s="32">
        <v>0</v>
      </c>
      <c r="AM49" s="32">
        <v>0</v>
      </c>
      <c r="AN49" s="32">
        <v>0</v>
      </c>
      <c r="AO49" s="32">
        <v>0</v>
      </c>
      <c r="AP49" s="32">
        <v>0</v>
      </c>
      <c r="AQ49" s="32">
        <v>0</v>
      </c>
      <c r="AR49" s="32">
        <v>0</v>
      </c>
      <c r="AS49" s="32">
        <v>0</v>
      </c>
      <c r="AT49" s="32">
        <v>0</v>
      </c>
      <c r="AU49" s="32">
        <v>0</v>
      </c>
      <c r="AV49" s="32">
        <v>0</v>
      </c>
      <c r="AW49" s="32">
        <v>0</v>
      </c>
      <c r="AX49" s="32">
        <v>0</v>
      </c>
      <c r="AY49" s="32">
        <v>0</v>
      </c>
      <c r="AZ49" s="32">
        <v>0</v>
      </c>
      <c r="BA49" s="32">
        <v>0</v>
      </c>
      <c r="BB49" s="32">
        <v>0</v>
      </c>
      <c r="BC49" s="32">
        <v>0</v>
      </c>
      <c r="BD49" s="32">
        <v>0</v>
      </c>
      <c r="BE49" s="32">
        <v>0</v>
      </c>
      <c r="BF49" s="32">
        <v>0</v>
      </c>
      <c r="BG49" s="32">
        <v>0</v>
      </c>
      <c r="BH49" s="32">
        <v>0</v>
      </c>
      <c r="BI49" s="32">
        <v>0</v>
      </c>
      <c r="BJ49" s="32">
        <v>1</v>
      </c>
      <c r="BK49" s="32">
        <v>1</v>
      </c>
      <c r="BL49" s="32">
        <v>3</v>
      </c>
      <c r="BM49" s="32">
        <v>6</v>
      </c>
      <c r="BN49" s="32">
        <v>9</v>
      </c>
      <c r="BO49" s="32">
        <v>9</v>
      </c>
      <c r="BP49" s="32">
        <v>11</v>
      </c>
      <c r="BQ49" s="32">
        <v>16</v>
      </c>
      <c r="BR49" s="32">
        <v>23</v>
      </c>
      <c r="BS49" s="32">
        <v>31</v>
      </c>
      <c r="BT49" s="32">
        <v>39</v>
      </c>
      <c r="BU49" s="32">
        <v>44</v>
      </c>
      <c r="BV49" s="32">
        <v>53</v>
      </c>
      <c r="BW49" s="32">
        <v>59</v>
      </c>
      <c r="BX49" s="32">
        <v>67</v>
      </c>
      <c r="BY49" s="32">
        <v>78</v>
      </c>
      <c r="BZ49" s="32">
        <v>88</v>
      </c>
      <c r="CA49" s="32">
        <v>99</v>
      </c>
      <c r="CB49" s="32">
        <v>112</v>
      </c>
      <c r="CC49" s="32">
        <v>119</v>
      </c>
      <c r="CD49" s="32">
        <v>129</v>
      </c>
      <c r="CE49" s="32">
        <v>138</v>
      </c>
      <c r="CF49" s="32">
        <v>143</v>
      </c>
      <c r="CG49" s="32">
        <v>161</v>
      </c>
      <c r="CH49" s="32">
        <v>166</v>
      </c>
      <c r="CI49" s="32">
        <v>169</v>
      </c>
      <c r="CJ49" s="32">
        <v>173</v>
      </c>
      <c r="CK49" s="32">
        <v>181</v>
      </c>
      <c r="CL49" s="32">
        <v>186</v>
      </c>
      <c r="CM49" s="32">
        <v>194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31" t="s">
        <v>125</v>
      </c>
      <c r="B50" s="32">
        <v>0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2">
        <v>0</v>
      </c>
      <c r="AJ50" s="32">
        <v>0</v>
      </c>
      <c r="AK50" s="32">
        <v>0</v>
      </c>
      <c r="AL50" s="32">
        <v>0</v>
      </c>
      <c r="AM50" s="32">
        <v>0</v>
      </c>
      <c r="AN50" s="32">
        <v>0</v>
      </c>
      <c r="AO50" s="32">
        <v>0</v>
      </c>
      <c r="AP50" s="32">
        <v>0</v>
      </c>
      <c r="AQ50" s="32">
        <v>0</v>
      </c>
      <c r="AR50" s="32">
        <v>0</v>
      </c>
      <c r="AS50" s="32">
        <v>0</v>
      </c>
      <c r="AT50" s="32">
        <v>0</v>
      </c>
      <c r="AU50" s="32">
        <v>0</v>
      </c>
      <c r="AV50" s="32">
        <v>0</v>
      </c>
      <c r="AW50" s="32">
        <v>0</v>
      </c>
      <c r="AX50" s="32">
        <v>0</v>
      </c>
      <c r="AY50" s="32">
        <v>0</v>
      </c>
      <c r="AZ50" s="32">
        <v>0</v>
      </c>
      <c r="BA50" s="32">
        <v>0</v>
      </c>
      <c r="BB50" s="32">
        <v>1</v>
      </c>
      <c r="BC50" s="32">
        <v>2</v>
      </c>
      <c r="BD50" s="32">
        <v>3</v>
      </c>
      <c r="BE50" s="32">
        <v>4</v>
      </c>
      <c r="BF50" s="32">
        <v>4</v>
      </c>
      <c r="BG50" s="32">
        <v>6</v>
      </c>
      <c r="BH50" s="32">
        <v>9</v>
      </c>
      <c r="BI50" s="32">
        <v>13</v>
      </c>
      <c r="BJ50" s="32">
        <v>13</v>
      </c>
      <c r="BK50" s="32">
        <v>24</v>
      </c>
      <c r="BL50" s="32">
        <v>32</v>
      </c>
      <c r="BM50" s="32">
        <v>34</v>
      </c>
      <c r="BN50" s="32">
        <v>41</v>
      </c>
      <c r="BO50" s="32">
        <v>52</v>
      </c>
      <c r="BP50" s="32">
        <v>65</v>
      </c>
      <c r="BQ50" s="32">
        <v>72</v>
      </c>
      <c r="BR50" s="32">
        <v>77</v>
      </c>
      <c r="BS50" s="32">
        <v>90</v>
      </c>
      <c r="BT50" s="32">
        <v>104</v>
      </c>
      <c r="BU50" s="32">
        <v>123</v>
      </c>
      <c r="BV50" s="32">
        <v>139</v>
      </c>
      <c r="BW50" s="32">
        <v>161</v>
      </c>
      <c r="BX50" s="32">
        <v>179</v>
      </c>
      <c r="BY50" s="32">
        <v>187</v>
      </c>
      <c r="BZ50" s="32">
        <v>203</v>
      </c>
      <c r="CA50" s="32">
        <v>218</v>
      </c>
      <c r="CB50" s="32">
        <v>237</v>
      </c>
      <c r="CC50" s="32">
        <v>247</v>
      </c>
      <c r="CD50" s="32">
        <v>260</v>
      </c>
      <c r="CE50" s="32">
        <v>273</v>
      </c>
      <c r="CF50" s="32">
        <v>285</v>
      </c>
      <c r="CG50" s="32">
        <v>299</v>
      </c>
      <c r="CH50" s="32">
        <v>309</v>
      </c>
      <c r="CI50" s="32">
        <v>321</v>
      </c>
      <c r="CJ50" s="32">
        <v>336</v>
      </c>
      <c r="CK50" s="32">
        <v>346</v>
      </c>
      <c r="CL50" s="32">
        <v>355</v>
      </c>
      <c r="CM50" s="32">
        <v>364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31" t="s">
        <v>114</v>
      </c>
      <c r="B51" s="32">
        <v>0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32">
        <v>0</v>
      </c>
      <c r="T51" s="32">
        <v>0</v>
      </c>
      <c r="U51" s="32">
        <v>0</v>
      </c>
      <c r="V51" s="32">
        <v>0</v>
      </c>
      <c r="W51" s="32">
        <v>0</v>
      </c>
      <c r="X51" s="32">
        <v>0</v>
      </c>
      <c r="Y51" s="32">
        <v>0</v>
      </c>
      <c r="Z51" s="32">
        <v>0</v>
      </c>
      <c r="AA51" s="32">
        <v>0</v>
      </c>
      <c r="AB51" s="32">
        <v>0</v>
      </c>
      <c r="AC51" s="32">
        <v>0</v>
      </c>
      <c r="AD51" s="32">
        <v>0</v>
      </c>
      <c r="AE51" s="32">
        <v>2</v>
      </c>
      <c r="AF51" s="32">
        <v>2</v>
      </c>
      <c r="AG51" s="32">
        <v>2</v>
      </c>
      <c r="AH51" s="32">
        <v>3</v>
      </c>
      <c r="AI51" s="32">
        <v>3</v>
      </c>
      <c r="AJ51" s="32">
        <v>3</v>
      </c>
      <c r="AK51" s="32">
        <v>4</v>
      </c>
      <c r="AL51" s="32">
        <v>4</v>
      </c>
      <c r="AM51" s="32">
        <v>6</v>
      </c>
      <c r="AN51" s="32">
        <v>6</v>
      </c>
      <c r="AO51" s="32">
        <v>6</v>
      </c>
      <c r="AP51" s="32">
        <v>6</v>
      </c>
      <c r="AQ51" s="32">
        <v>6</v>
      </c>
      <c r="AR51" s="32">
        <v>6</v>
      </c>
      <c r="AS51" s="32">
        <v>6</v>
      </c>
      <c r="AT51" s="32">
        <v>6</v>
      </c>
      <c r="AU51" s="32">
        <v>6</v>
      </c>
      <c r="AV51" s="32">
        <v>6</v>
      </c>
      <c r="AW51" s="32">
        <v>6</v>
      </c>
      <c r="AX51" s="32">
        <v>6</v>
      </c>
      <c r="AY51" s="32">
        <v>7</v>
      </c>
      <c r="AZ51" s="32">
        <v>7</v>
      </c>
      <c r="BA51" s="32">
        <v>7</v>
      </c>
      <c r="BB51" s="32">
        <v>7</v>
      </c>
      <c r="BC51" s="32">
        <v>7</v>
      </c>
      <c r="BD51" s="32">
        <v>7</v>
      </c>
      <c r="BE51" s="32">
        <v>7</v>
      </c>
      <c r="BF51" s="32">
        <v>7</v>
      </c>
      <c r="BG51" s="32">
        <v>7</v>
      </c>
      <c r="BH51" s="32">
        <v>7</v>
      </c>
      <c r="BI51" s="32">
        <v>8</v>
      </c>
      <c r="BJ51" s="32">
        <v>8</v>
      </c>
      <c r="BK51" s="32">
        <v>8</v>
      </c>
      <c r="BL51" s="32">
        <v>10</v>
      </c>
      <c r="BM51" s="32">
        <v>10</v>
      </c>
      <c r="BN51" s="32">
        <v>10</v>
      </c>
      <c r="BO51" s="32">
        <v>10</v>
      </c>
      <c r="BP51" s="32">
        <v>10</v>
      </c>
      <c r="BQ51" s="32">
        <v>10</v>
      </c>
      <c r="BR51" s="32">
        <v>10</v>
      </c>
      <c r="BS51" s="32">
        <v>10</v>
      </c>
      <c r="BT51" s="32">
        <v>11</v>
      </c>
      <c r="BU51" s="32">
        <v>11</v>
      </c>
      <c r="BV51" s="32">
        <v>11</v>
      </c>
      <c r="BW51" s="32">
        <v>11</v>
      </c>
      <c r="BX51" s="32">
        <v>11</v>
      </c>
      <c r="BY51" s="32">
        <v>11</v>
      </c>
      <c r="BZ51" s="32">
        <v>11</v>
      </c>
      <c r="CA51" s="32">
        <v>11</v>
      </c>
      <c r="CB51" s="32">
        <v>11</v>
      </c>
      <c r="CC51" s="32">
        <v>11</v>
      </c>
      <c r="CD51" s="32">
        <v>11</v>
      </c>
      <c r="CE51" s="32">
        <v>11</v>
      </c>
      <c r="CF51" s="32">
        <v>11</v>
      </c>
      <c r="CG51" s="32">
        <v>12</v>
      </c>
      <c r="CH51" s="32">
        <v>12</v>
      </c>
      <c r="CI51" s="32">
        <v>12</v>
      </c>
      <c r="CJ51" s="32">
        <v>13</v>
      </c>
      <c r="CK51" s="32">
        <v>13</v>
      </c>
      <c r="CL51" s="32">
        <v>13</v>
      </c>
      <c r="CM51" s="32">
        <v>13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31" t="s">
        <v>201</v>
      </c>
      <c r="B52" s="32">
        <v>0</v>
      </c>
      <c r="C52" s="32">
        <v>0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0</v>
      </c>
      <c r="AE52" s="32">
        <v>0</v>
      </c>
      <c r="AF52" s="32">
        <v>0</v>
      </c>
      <c r="AG52" s="32">
        <v>0</v>
      </c>
      <c r="AH52" s="32">
        <v>0</v>
      </c>
      <c r="AI52" s="32">
        <v>0</v>
      </c>
      <c r="AJ52" s="32">
        <v>0</v>
      </c>
      <c r="AK52" s="32">
        <v>0</v>
      </c>
      <c r="AL52" s="32">
        <v>0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2">
        <v>0</v>
      </c>
      <c r="AT52" s="32">
        <v>0</v>
      </c>
      <c r="AU52" s="32">
        <v>0</v>
      </c>
      <c r="AV52" s="32">
        <v>0</v>
      </c>
      <c r="AW52" s="32">
        <v>0</v>
      </c>
      <c r="AX52" s="32">
        <v>0</v>
      </c>
      <c r="AY52" s="32">
        <v>0</v>
      </c>
      <c r="AZ52" s="32">
        <v>0</v>
      </c>
      <c r="BA52" s="32">
        <v>0</v>
      </c>
      <c r="BB52" s="32">
        <v>0</v>
      </c>
      <c r="BC52" s="32">
        <v>0</v>
      </c>
      <c r="BD52" s="32">
        <v>0</v>
      </c>
      <c r="BE52" s="32">
        <v>0</v>
      </c>
      <c r="BF52" s="32">
        <v>0</v>
      </c>
      <c r="BG52" s="32">
        <v>0</v>
      </c>
      <c r="BH52" s="32">
        <v>0</v>
      </c>
      <c r="BI52" s="32">
        <v>0</v>
      </c>
      <c r="BJ52" s="32">
        <v>0</v>
      </c>
      <c r="BK52" s="32">
        <v>0</v>
      </c>
      <c r="BL52" s="32">
        <v>0</v>
      </c>
      <c r="BM52" s="32">
        <v>0</v>
      </c>
      <c r="BN52" s="32">
        <v>0</v>
      </c>
      <c r="BO52" s="32">
        <v>0</v>
      </c>
      <c r="BP52" s="32">
        <v>0</v>
      </c>
      <c r="BQ52" s="32">
        <v>0</v>
      </c>
      <c r="BR52" s="32">
        <v>0</v>
      </c>
      <c r="BS52" s="32">
        <v>0</v>
      </c>
      <c r="BT52" s="32">
        <v>0</v>
      </c>
      <c r="BU52" s="32">
        <v>0</v>
      </c>
      <c r="BV52" s="32">
        <v>0</v>
      </c>
      <c r="BW52" s="32">
        <v>0</v>
      </c>
      <c r="BX52" s="32">
        <v>0</v>
      </c>
      <c r="BY52" s="32">
        <v>0</v>
      </c>
      <c r="BZ52" s="32">
        <v>0</v>
      </c>
      <c r="CA52" s="32">
        <v>0</v>
      </c>
      <c r="CB52" s="32">
        <v>0</v>
      </c>
      <c r="CC52" s="32">
        <v>1</v>
      </c>
      <c r="CD52" s="32">
        <v>2</v>
      </c>
      <c r="CE52" s="32">
        <v>2</v>
      </c>
      <c r="CF52" s="32">
        <v>2</v>
      </c>
      <c r="CG52" s="32">
        <v>2</v>
      </c>
      <c r="CH52" s="32">
        <v>2</v>
      </c>
      <c r="CI52" s="32">
        <v>2</v>
      </c>
      <c r="CJ52" s="32">
        <v>2</v>
      </c>
      <c r="CK52" s="32">
        <v>2</v>
      </c>
      <c r="CL52" s="32">
        <v>2</v>
      </c>
      <c r="CM52" s="32">
        <v>2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31" t="s">
        <v>222</v>
      </c>
      <c r="B53" s="32">
        <v>0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32">
        <v>0</v>
      </c>
      <c r="T53" s="32">
        <v>0</v>
      </c>
      <c r="U53" s="32">
        <v>0</v>
      </c>
      <c r="V53" s="32">
        <v>0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2">
        <v>0</v>
      </c>
      <c r="AC53" s="32">
        <v>0</v>
      </c>
      <c r="AD53" s="32">
        <v>0</v>
      </c>
      <c r="AE53" s="32">
        <v>0</v>
      </c>
      <c r="AF53" s="32">
        <v>0</v>
      </c>
      <c r="AG53" s="32">
        <v>0</v>
      </c>
      <c r="AH53" s="32">
        <v>0</v>
      </c>
      <c r="AI53" s="32">
        <v>0</v>
      </c>
      <c r="AJ53" s="32">
        <v>0</v>
      </c>
      <c r="AK53" s="32">
        <v>0</v>
      </c>
      <c r="AL53" s="32">
        <v>0</v>
      </c>
      <c r="AM53" s="32">
        <v>0</v>
      </c>
      <c r="AN53" s="32">
        <v>0</v>
      </c>
      <c r="AO53" s="32">
        <v>0</v>
      </c>
      <c r="AP53" s="32">
        <v>0</v>
      </c>
      <c r="AQ53" s="32">
        <v>0</v>
      </c>
      <c r="AR53" s="32">
        <v>0</v>
      </c>
      <c r="AS53" s="32">
        <v>0</v>
      </c>
      <c r="AT53" s="32">
        <v>0</v>
      </c>
      <c r="AU53" s="32">
        <v>0</v>
      </c>
      <c r="AV53" s="32">
        <v>0</v>
      </c>
      <c r="AW53" s="32">
        <v>0</v>
      </c>
      <c r="AX53" s="32">
        <v>0</v>
      </c>
      <c r="AY53" s="32">
        <v>0</v>
      </c>
      <c r="AZ53" s="32">
        <v>0</v>
      </c>
      <c r="BA53" s="32">
        <v>0</v>
      </c>
      <c r="BB53" s="32">
        <v>0</v>
      </c>
      <c r="BC53" s="32">
        <v>0</v>
      </c>
      <c r="BD53" s="32">
        <v>0</v>
      </c>
      <c r="BE53" s="32">
        <v>0</v>
      </c>
      <c r="BF53" s="32">
        <v>0</v>
      </c>
      <c r="BG53" s="32">
        <v>0</v>
      </c>
      <c r="BH53" s="32">
        <v>0</v>
      </c>
      <c r="BI53" s="32">
        <v>0</v>
      </c>
      <c r="BJ53" s="32">
        <v>0</v>
      </c>
      <c r="BK53" s="32">
        <v>0</v>
      </c>
      <c r="BL53" s="32">
        <v>0</v>
      </c>
      <c r="BM53" s="32">
        <v>0</v>
      </c>
      <c r="BN53" s="32">
        <v>0</v>
      </c>
      <c r="BO53" s="32">
        <v>0</v>
      </c>
      <c r="BP53" s="32">
        <v>0</v>
      </c>
      <c r="BQ53" s="32">
        <v>0</v>
      </c>
      <c r="BR53" s="32">
        <v>0</v>
      </c>
      <c r="BS53" s="32">
        <v>0</v>
      </c>
      <c r="BT53" s="32">
        <v>0</v>
      </c>
      <c r="BU53" s="32">
        <v>0</v>
      </c>
      <c r="BV53" s="32">
        <v>0</v>
      </c>
      <c r="BW53" s="32">
        <v>0</v>
      </c>
      <c r="BX53" s="32">
        <v>0</v>
      </c>
      <c r="BY53" s="32">
        <v>0</v>
      </c>
      <c r="BZ53" s="32">
        <v>0</v>
      </c>
      <c r="CA53" s="32">
        <v>0</v>
      </c>
      <c r="CB53" s="32">
        <v>0</v>
      </c>
      <c r="CC53" s="32">
        <v>0</v>
      </c>
      <c r="CD53" s="32">
        <v>0</v>
      </c>
      <c r="CE53" s="32">
        <v>0</v>
      </c>
      <c r="CF53" s="32">
        <v>0</v>
      </c>
      <c r="CG53" s="32">
        <v>0</v>
      </c>
      <c r="CH53" s="32">
        <v>0</v>
      </c>
      <c r="CI53" s="32">
        <v>0</v>
      </c>
      <c r="CJ53" s="32">
        <v>0</v>
      </c>
      <c r="CK53" s="32">
        <v>0</v>
      </c>
      <c r="CL53" s="32">
        <v>0</v>
      </c>
      <c r="CM53" s="32">
        <v>0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31" t="s">
        <v>202</v>
      </c>
      <c r="B54" s="32">
        <v>0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0</v>
      </c>
      <c r="AP54" s="32">
        <v>0</v>
      </c>
      <c r="AQ54" s="32">
        <v>0</v>
      </c>
      <c r="AR54" s="32">
        <v>0</v>
      </c>
      <c r="AS54" s="32">
        <v>0</v>
      </c>
      <c r="AT54" s="32">
        <v>0</v>
      </c>
      <c r="AU54" s="32">
        <v>0</v>
      </c>
      <c r="AV54" s="32">
        <v>0</v>
      </c>
      <c r="AW54" s="32">
        <v>0</v>
      </c>
      <c r="AX54" s="32">
        <v>0</v>
      </c>
      <c r="AY54" s="32">
        <v>0</v>
      </c>
      <c r="AZ54" s="32">
        <v>0</v>
      </c>
      <c r="BA54" s="32">
        <v>0</v>
      </c>
      <c r="BB54" s="32">
        <v>0</v>
      </c>
      <c r="BC54" s="32">
        <v>0</v>
      </c>
      <c r="BD54" s="32">
        <v>0</v>
      </c>
      <c r="BE54" s="32">
        <v>1</v>
      </c>
      <c r="BF54" s="32">
        <v>1</v>
      </c>
      <c r="BG54" s="32">
        <v>2</v>
      </c>
      <c r="BH54" s="32">
        <v>2</v>
      </c>
      <c r="BI54" s="32">
        <v>2</v>
      </c>
      <c r="BJ54" s="32">
        <v>3</v>
      </c>
      <c r="BK54" s="32">
        <v>3</v>
      </c>
      <c r="BL54" s="32">
        <v>6</v>
      </c>
      <c r="BM54" s="32">
        <v>10</v>
      </c>
      <c r="BN54" s="32">
        <v>10</v>
      </c>
      <c r="BO54" s="32">
        <v>20</v>
      </c>
      <c r="BP54" s="32">
        <v>28</v>
      </c>
      <c r="BQ54" s="32">
        <v>39</v>
      </c>
      <c r="BR54" s="32">
        <v>42</v>
      </c>
      <c r="BS54" s="32">
        <v>51</v>
      </c>
      <c r="BT54" s="32">
        <v>57</v>
      </c>
      <c r="BU54" s="32">
        <v>60</v>
      </c>
      <c r="BV54" s="32">
        <v>68</v>
      </c>
      <c r="BW54" s="32">
        <v>68</v>
      </c>
      <c r="BX54" s="32">
        <v>82</v>
      </c>
      <c r="BY54" s="32">
        <v>86</v>
      </c>
      <c r="BZ54" s="32">
        <v>98</v>
      </c>
      <c r="CA54" s="32">
        <v>108</v>
      </c>
      <c r="CB54" s="32">
        <v>118</v>
      </c>
      <c r="CC54" s="32">
        <v>126</v>
      </c>
      <c r="CD54" s="32">
        <v>135</v>
      </c>
      <c r="CE54" s="32">
        <v>173</v>
      </c>
      <c r="CF54" s="32">
        <v>177</v>
      </c>
      <c r="CG54" s="32">
        <v>183</v>
      </c>
      <c r="CH54" s="32">
        <v>189</v>
      </c>
      <c r="CI54" s="32">
        <v>196</v>
      </c>
      <c r="CJ54" s="32">
        <v>200</v>
      </c>
      <c r="CK54" s="32">
        <v>217</v>
      </c>
      <c r="CL54" s="32">
        <v>226</v>
      </c>
      <c r="CM54" s="32">
        <v>235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31" t="s">
        <v>183</v>
      </c>
      <c r="B55" s="32">
        <v>0</v>
      </c>
      <c r="C55" s="32">
        <v>0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0</v>
      </c>
      <c r="AI55" s="32">
        <v>0</v>
      </c>
      <c r="AJ55" s="32">
        <v>0</v>
      </c>
      <c r="AK55" s="32">
        <v>0</v>
      </c>
      <c r="AL55" s="32">
        <v>0</v>
      </c>
      <c r="AM55" s="32">
        <v>0</v>
      </c>
      <c r="AN55" s="32">
        <v>0</v>
      </c>
      <c r="AO55" s="32">
        <v>0</v>
      </c>
      <c r="AP55" s="32">
        <v>0</v>
      </c>
      <c r="AQ55" s="32">
        <v>0</v>
      </c>
      <c r="AR55" s="32">
        <v>0</v>
      </c>
      <c r="AS55" s="32">
        <v>0</v>
      </c>
      <c r="AT55" s="32">
        <v>0</v>
      </c>
      <c r="AU55" s="32">
        <v>0</v>
      </c>
      <c r="AV55" s="32">
        <v>0</v>
      </c>
      <c r="AW55" s="32">
        <v>0</v>
      </c>
      <c r="AX55" s="32">
        <v>0</v>
      </c>
      <c r="AY55" s="32">
        <v>0</v>
      </c>
      <c r="AZ55" s="32">
        <v>0</v>
      </c>
      <c r="BA55" s="32">
        <v>0</v>
      </c>
      <c r="BB55" s="32">
        <v>2</v>
      </c>
      <c r="BC55" s="32">
        <v>2</v>
      </c>
      <c r="BD55" s="32">
        <v>2</v>
      </c>
      <c r="BE55" s="32">
        <v>2</v>
      </c>
      <c r="BF55" s="32">
        <v>2</v>
      </c>
      <c r="BG55" s="32">
        <v>3</v>
      </c>
      <c r="BH55" s="32">
        <v>5</v>
      </c>
      <c r="BI55" s="32">
        <v>7</v>
      </c>
      <c r="BJ55" s="32">
        <v>14</v>
      </c>
      <c r="BK55" s="32">
        <v>18</v>
      </c>
      <c r="BL55" s="32">
        <v>27</v>
      </c>
      <c r="BM55" s="32">
        <v>28</v>
      </c>
      <c r="BN55" s="32">
        <v>34</v>
      </c>
      <c r="BO55" s="32">
        <v>36</v>
      </c>
      <c r="BP55" s="32">
        <v>48</v>
      </c>
      <c r="BQ55" s="32">
        <v>58</v>
      </c>
      <c r="BR55" s="32">
        <v>60</v>
      </c>
      <c r="BS55" s="32">
        <v>75</v>
      </c>
      <c r="BT55" s="32">
        <v>93</v>
      </c>
      <c r="BU55" s="32">
        <v>120</v>
      </c>
      <c r="BV55" s="32">
        <v>145</v>
      </c>
      <c r="BW55" s="32">
        <v>172</v>
      </c>
      <c r="BX55" s="32">
        <v>180</v>
      </c>
      <c r="BY55" s="32">
        <v>191</v>
      </c>
      <c r="BZ55" s="32">
        <v>191</v>
      </c>
      <c r="CA55" s="32">
        <v>242</v>
      </c>
      <c r="CB55" s="32">
        <v>272</v>
      </c>
      <c r="CC55" s="32">
        <v>297</v>
      </c>
      <c r="CD55" s="32">
        <v>315</v>
      </c>
      <c r="CE55" s="32">
        <v>333</v>
      </c>
      <c r="CF55" s="32">
        <v>355</v>
      </c>
      <c r="CG55" s="32">
        <v>369</v>
      </c>
      <c r="CH55" s="32">
        <v>388</v>
      </c>
      <c r="CI55" s="32">
        <v>403</v>
      </c>
      <c r="CJ55" s="32">
        <v>421</v>
      </c>
      <c r="CK55" s="32">
        <v>456</v>
      </c>
      <c r="CL55" s="32">
        <v>474</v>
      </c>
      <c r="CM55" s="32">
        <v>507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31" t="s">
        <v>36</v>
      </c>
      <c r="B56" s="32">
        <v>0</v>
      </c>
      <c r="C56" s="32">
        <v>0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2">
        <v>0</v>
      </c>
      <c r="V56" s="32">
        <v>0</v>
      </c>
      <c r="W56" s="32">
        <v>0</v>
      </c>
      <c r="X56" s="32">
        <v>0</v>
      </c>
      <c r="Y56" s="32">
        <v>0</v>
      </c>
      <c r="Z56" s="32">
        <v>0</v>
      </c>
      <c r="AA56" s="32">
        <v>0</v>
      </c>
      <c r="AB56" s="32">
        <v>0</v>
      </c>
      <c r="AC56" s="32">
        <v>0</v>
      </c>
      <c r="AD56" s="32">
        <v>0</v>
      </c>
      <c r="AE56" s="32">
        <v>0</v>
      </c>
      <c r="AF56" s="32">
        <v>0</v>
      </c>
      <c r="AG56" s="32">
        <v>0</v>
      </c>
      <c r="AH56" s="32">
        <v>0</v>
      </c>
      <c r="AI56" s="32">
        <v>0</v>
      </c>
      <c r="AJ56" s="32">
        <v>0</v>
      </c>
      <c r="AK56" s="32">
        <v>0</v>
      </c>
      <c r="AL56" s="32">
        <v>0</v>
      </c>
      <c r="AM56" s="32">
        <v>0</v>
      </c>
      <c r="AN56" s="32">
        <v>0</v>
      </c>
      <c r="AO56" s="32">
        <v>0</v>
      </c>
      <c r="AP56" s="32">
        <v>0</v>
      </c>
      <c r="AQ56" s="32">
        <v>0</v>
      </c>
      <c r="AR56" s="32">
        <v>0</v>
      </c>
      <c r="AS56" s="32">
        <v>0</v>
      </c>
      <c r="AT56" s="32">
        <v>0</v>
      </c>
      <c r="AU56" s="32">
        <v>0</v>
      </c>
      <c r="AV56" s="32">
        <v>1</v>
      </c>
      <c r="AW56" s="32">
        <v>1</v>
      </c>
      <c r="AX56" s="32">
        <v>1</v>
      </c>
      <c r="AY56" s="32">
        <v>1</v>
      </c>
      <c r="AZ56" s="32">
        <v>1</v>
      </c>
      <c r="BA56" s="32">
        <v>2</v>
      </c>
      <c r="BB56" s="32">
        <v>2</v>
      </c>
      <c r="BC56" s="32">
        <v>2</v>
      </c>
      <c r="BD56" s="32">
        <v>2</v>
      </c>
      <c r="BE56" s="32">
        <v>4</v>
      </c>
      <c r="BF56" s="32">
        <v>6</v>
      </c>
      <c r="BG56" s="32">
        <v>6</v>
      </c>
      <c r="BH56" s="32">
        <v>8</v>
      </c>
      <c r="BI56" s="32">
        <v>10</v>
      </c>
      <c r="BJ56" s="32">
        <v>14</v>
      </c>
      <c r="BK56" s="32">
        <v>19</v>
      </c>
      <c r="BL56" s="32">
        <v>20</v>
      </c>
      <c r="BM56" s="32">
        <v>21</v>
      </c>
      <c r="BN56" s="32">
        <v>24</v>
      </c>
      <c r="BO56" s="32">
        <v>30</v>
      </c>
      <c r="BP56" s="32">
        <v>36</v>
      </c>
      <c r="BQ56" s="32">
        <v>40</v>
      </c>
      <c r="BR56" s="32">
        <v>41</v>
      </c>
      <c r="BS56" s="32">
        <v>46</v>
      </c>
      <c r="BT56" s="32">
        <v>52</v>
      </c>
      <c r="BU56" s="32">
        <v>58</v>
      </c>
      <c r="BV56" s="32">
        <v>66</v>
      </c>
      <c r="BW56" s="32">
        <v>71</v>
      </c>
      <c r="BX56" s="32">
        <v>78</v>
      </c>
      <c r="BY56" s="32">
        <v>85</v>
      </c>
      <c r="BZ56" s="32">
        <v>94</v>
      </c>
      <c r="CA56" s="32">
        <v>103</v>
      </c>
      <c r="CB56" s="32">
        <v>118</v>
      </c>
      <c r="CC56" s="32">
        <v>135</v>
      </c>
      <c r="CD56" s="32">
        <v>146</v>
      </c>
      <c r="CE56" s="32">
        <v>159</v>
      </c>
      <c r="CF56" s="32">
        <v>164</v>
      </c>
      <c r="CG56" s="32">
        <v>178</v>
      </c>
      <c r="CH56" s="32">
        <v>183</v>
      </c>
      <c r="CI56" s="32">
        <v>196</v>
      </c>
      <c r="CJ56" s="32">
        <v>205</v>
      </c>
      <c r="CK56" s="32">
        <v>224</v>
      </c>
      <c r="CL56" s="32">
        <v>239</v>
      </c>
      <c r="CM56" s="32">
        <v>250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31" t="s">
        <v>203</v>
      </c>
      <c r="B57" s="32">
        <v>0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2">
        <v>0</v>
      </c>
      <c r="AM57" s="32">
        <v>0</v>
      </c>
      <c r="AN57" s="32">
        <v>0</v>
      </c>
      <c r="AO57" s="32">
        <v>0</v>
      </c>
      <c r="AP57" s="32">
        <v>0</v>
      </c>
      <c r="AQ57" s="32">
        <v>0</v>
      </c>
      <c r="AR57" s="32">
        <v>0</v>
      </c>
      <c r="AS57" s="32">
        <v>0</v>
      </c>
      <c r="AT57" s="32">
        <v>0</v>
      </c>
      <c r="AU57" s="32">
        <v>0</v>
      </c>
      <c r="AV57" s="32">
        <v>0</v>
      </c>
      <c r="AW57" s="32">
        <v>0</v>
      </c>
      <c r="AX57" s="32">
        <v>0</v>
      </c>
      <c r="AY57" s="32">
        <v>0</v>
      </c>
      <c r="AZ57" s="32">
        <v>0</v>
      </c>
      <c r="BA57" s="32">
        <v>0</v>
      </c>
      <c r="BB57" s="32">
        <v>0</v>
      </c>
      <c r="BC57" s="32">
        <v>0</v>
      </c>
      <c r="BD57" s="32">
        <v>0</v>
      </c>
      <c r="BE57" s="32">
        <v>0</v>
      </c>
      <c r="BF57" s="32">
        <v>0</v>
      </c>
      <c r="BG57" s="32">
        <v>0</v>
      </c>
      <c r="BH57" s="32">
        <v>0</v>
      </c>
      <c r="BI57" s="32">
        <v>0</v>
      </c>
      <c r="BJ57" s="32">
        <v>0</v>
      </c>
      <c r="BK57" s="32">
        <v>0</v>
      </c>
      <c r="BL57" s="32">
        <v>0</v>
      </c>
      <c r="BM57" s="32">
        <v>0</v>
      </c>
      <c r="BN57" s="32">
        <v>0</v>
      </c>
      <c r="BO57" s="32">
        <v>0</v>
      </c>
      <c r="BP57" s="32">
        <v>0</v>
      </c>
      <c r="BQ57" s="32">
        <v>0</v>
      </c>
      <c r="BR57" s="32">
        <v>0</v>
      </c>
      <c r="BS57" s="32">
        <v>1</v>
      </c>
      <c r="BT57" s="32">
        <v>1</v>
      </c>
      <c r="BU57" s="32">
        <v>2</v>
      </c>
      <c r="BV57" s="32">
        <v>2</v>
      </c>
      <c r="BW57" s="32">
        <v>3</v>
      </c>
      <c r="BX57" s="32">
        <v>3</v>
      </c>
      <c r="BY57" s="32">
        <v>4</v>
      </c>
      <c r="BZ57" s="32">
        <v>4</v>
      </c>
      <c r="CA57" s="32">
        <v>5</v>
      </c>
      <c r="CB57" s="32">
        <v>6</v>
      </c>
      <c r="CC57" s="32">
        <v>6</v>
      </c>
      <c r="CD57" s="32">
        <v>6</v>
      </c>
      <c r="CE57" s="32">
        <v>6</v>
      </c>
      <c r="CF57" s="32">
        <v>6</v>
      </c>
      <c r="CG57" s="32">
        <v>6</v>
      </c>
      <c r="CH57" s="32">
        <v>6</v>
      </c>
      <c r="CI57" s="32">
        <v>6</v>
      </c>
      <c r="CJ57" s="32">
        <v>7</v>
      </c>
      <c r="CK57" s="32">
        <v>7</v>
      </c>
      <c r="CL57" s="32">
        <v>7</v>
      </c>
      <c r="CM57" s="32">
        <v>7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31" t="s">
        <v>27</v>
      </c>
      <c r="B58" s="32">
        <v>0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V58" s="32">
        <v>0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2">
        <v>0</v>
      </c>
      <c r="AM58" s="32">
        <v>0</v>
      </c>
      <c r="AN58" s="32">
        <v>0</v>
      </c>
      <c r="AO58" s="32">
        <v>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0</v>
      </c>
      <c r="AW58" s="32">
        <v>0</v>
      </c>
      <c r="AX58" s="32">
        <v>0</v>
      </c>
      <c r="AY58" s="32">
        <v>0</v>
      </c>
      <c r="AZ58" s="32">
        <v>0</v>
      </c>
      <c r="BA58" s="32">
        <v>0</v>
      </c>
      <c r="BB58" s="32">
        <v>0</v>
      </c>
      <c r="BC58" s="32">
        <v>0</v>
      </c>
      <c r="BD58" s="32">
        <v>0</v>
      </c>
      <c r="BE58" s="32">
        <v>0</v>
      </c>
      <c r="BF58" s="32">
        <v>0</v>
      </c>
      <c r="BG58" s="32">
        <v>0</v>
      </c>
      <c r="BH58" s="32">
        <v>0</v>
      </c>
      <c r="BI58" s="32">
        <v>0</v>
      </c>
      <c r="BJ58" s="32">
        <v>0</v>
      </c>
      <c r="BK58" s="32">
        <v>0</v>
      </c>
      <c r="BL58" s="32">
        <v>0</v>
      </c>
      <c r="BM58" s="32">
        <v>0</v>
      </c>
      <c r="BN58" s="32">
        <v>0</v>
      </c>
      <c r="BO58" s="32">
        <v>0</v>
      </c>
      <c r="BP58" s="32">
        <v>0</v>
      </c>
      <c r="BQ58" s="32">
        <v>0</v>
      </c>
      <c r="BR58" s="32">
        <v>0</v>
      </c>
      <c r="BS58" s="32">
        <v>0</v>
      </c>
      <c r="BT58" s="32">
        <v>0</v>
      </c>
      <c r="BU58" s="32">
        <v>0</v>
      </c>
      <c r="BV58" s="32">
        <v>0</v>
      </c>
      <c r="BW58" s="32">
        <v>0</v>
      </c>
      <c r="BX58" s="32">
        <v>0</v>
      </c>
      <c r="BY58" s="32">
        <v>0</v>
      </c>
      <c r="BZ58" s="32">
        <v>0</v>
      </c>
      <c r="CA58" s="32">
        <v>0</v>
      </c>
      <c r="CB58" s="32">
        <v>0</v>
      </c>
      <c r="CC58" s="32">
        <v>0</v>
      </c>
      <c r="CD58" s="32">
        <v>0</v>
      </c>
      <c r="CE58" s="32">
        <v>0</v>
      </c>
      <c r="CF58" s="32">
        <v>0</v>
      </c>
      <c r="CG58" s="32">
        <v>0</v>
      </c>
      <c r="CH58" s="32">
        <v>0</v>
      </c>
      <c r="CI58" s="32">
        <v>0</v>
      </c>
      <c r="CJ58" s="32">
        <v>0</v>
      </c>
      <c r="CK58" s="32">
        <v>0</v>
      </c>
      <c r="CL58" s="32">
        <v>0</v>
      </c>
      <c r="CM58" s="32">
        <v>0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31" t="s">
        <v>204</v>
      </c>
      <c r="B59" s="32">
        <v>0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</v>
      </c>
      <c r="AF59" s="32">
        <v>0</v>
      </c>
      <c r="AG59" s="32">
        <v>0</v>
      </c>
      <c r="AH59" s="32">
        <v>0</v>
      </c>
      <c r="AI59" s="32">
        <v>0</v>
      </c>
      <c r="AJ59" s="32">
        <v>0</v>
      </c>
      <c r="AK59" s="32">
        <v>0</v>
      </c>
      <c r="AL59" s="32">
        <v>0</v>
      </c>
      <c r="AM59" s="32">
        <v>0</v>
      </c>
      <c r="AN59" s="32">
        <v>0</v>
      </c>
      <c r="AO59" s="32">
        <v>0</v>
      </c>
      <c r="AP59" s="32">
        <v>0</v>
      </c>
      <c r="AQ59" s="32">
        <v>0</v>
      </c>
      <c r="AR59" s="32">
        <v>0</v>
      </c>
      <c r="AS59" s="32">
        <v>0</v>
      </c>
      <c r="AT59" s="32">
        <v>0</v>
      </c>
      <c r="AU59" s="32">
        <v>0</v>
      </c>
      <c r="AV59" s="32">
        <v>0</v>
      </c>
      <c r="AW59" s="32">
        <v>0</v>
      </c>
      <c r="AX59" s="32">
        <v>0</v>
      </c>
      <c r="AY59" s="32">
        <v>0</v>
      </c>
      <c r="AZ59" s="32">
        <v>0</v>
      </c>
      <c r="BA59" s="32">
        <v>0</v>
      </c>
      <c r="BB59" s="32">
        <v>0</v>
      </c>
      <c r="BC59" s="32">
        <v>0</v>
      </c>
      <c r="BD59" s="32">
        <v>0</v>
      </c>
      <c r="BE59" s="32">
        <v>0</v>
      </c>
      <c r="BF59" s="32">
        <v>0</v>
      </c>
      <c r="BG59" s="32">
        <v>0</v>
      </c>
      <c r="BH59" s="32">
        <v>0</v>
      </c>
      <c r="BI59" s="32">
        <v>0</v>
      </c>
      <c r="BJ59" s="32">
        <v>0</v>
      </c>
      <c r="BK59" s="32">
        <v>0</v>
      </c>
      <c r="BL59" s="32">
        <v>0</v>
      </c>
      <c r="BM59" s="32">
        <v>0</v>
      </c>
      <c r="BN59" s="32">
        <v>0</v>
      </c>
      <c r="BO59" s="32">
        <v>0</v>
      </c>
      <c r="BP59" s="32">
        <v>0</v>
      </c>
      <c r="BQ59" s="32">
        <v>0</v>
      </c>
      <c r="BR59" s="32">
        <v>0</v>
      </c>
      <c r="BS59" s="32">
        <v>0</v>
      </c>
      <c r="BT59" s="32">
        <v>0</v>
      </c>
      <c r="BU59" s="32">
        <v>0</v>
      </c>
      <c r="BV59" s="32">
        <v>0</v>
      </c>
      <c r="BW59" s="32">
        <v>0</v>
      </c>
      <c r="BX59" s="32">
        <v>0</v>
      </c>
      <c r="BY59" s="32">
        <v>0</v>
      </c>
      <c r="BZ59" s="32">
        <v>0</v>
      </c>
      <c r="CA59" s="32">
        <v>0</v>
      </c>
      <c r="CB59" s="32">
        <v>0</v>
      </c>
      <c r="CC59" s="32">
        <v>0</v>
      </c>
      <c r="CD59" s="32">
        <v>0</v>
      </c>
      <c r="CE59" s="32">
        <v>0</v>
      </c>
      <c r="CF59" s="32">
        <v>0</v>
      </c>
      <c r="CG59" s="32">
        <v>0</v>
      </c>
      <c r="CH59" s="32">
        <v>0</v>
      </c>
      <c r="CI59" s="32">
        <v>0</v>
      </c>
      <c r="CJ59" s="32">
        <v>0</v>
      </c>
      <c r="CK59" s="32">
        <v>0</v>
      </c>
      <c r="CL59" s="32">
        <v>0</v>
      </c>
      <c r="CM59" s="32">
        <v>0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31" t="s">
        <v>131</v>
      </c>
      <c r="B60" s="32">
        <v>0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0</v>
      </c>
      <c r="AM60" s="32">
        <v>0</v>
      </c>
      <c r="AN60" s="32">
        <v>0</v>
      </c>
      <c r="AO60" s="32">
        <v>0</v>
      </c>
      <c r="AP60" s="32">
        <v>0</v>
      </c>
      <c r="AQ60" s="32">
        <v>0</v>
      </c>
      <c r="AR60" s="32">
        <v>0</v>
      </c>
      <c r="AS60" s="32">
        <v>0</v>
      </c>
      <c r="AT60" s="32">
        <v>0</v>
      </c>
      <c r="AU60" s="32">
        <v>0</v>
      </c>
      <c r="AV60" s="32">
        <v>0</v>
      </c>
      <c r="AW60" s="32">
        <v>0</v>
      </c>
      <c r="AX60" s="32">
        <v>0</v>
      </c>
      <c r="AY60" s="32">
        <v>0</v>
      </c>
      <c r="AZ60" s="32">
        <v>0</v>
      </c>
      <c r="BA60" s="32">
        <v>0</v>
      </c>
      <c r="BB60" s="32">
        <v>0</v>
      </c>
      <c r="BC60" s="32">
        <v>0</v>
      </c>
      <c r="BD60" s="32">
        <v>0</v>
      </c>
      <c r="BE60" s="32">
        <v>0</v>
      </c>
      <c r="BF60" s="32">
        <v>0</v>
      </c>
      <c r="BG60" s="32">
        <v>0</v>
      </c>
      <c r="BH60" s="32">
        <v>0</v>
      </c>
      <c r="BI60" s="32">
        <v>0</v>
      </c>
      <c r="BJ60" s="32">
        <v>0</v>
      </c>
      <c r="BK60" s="32">
        <v>0</v>
      </c>
      <c r="BL60" s="32">
        <v>0</v>
      </c>
      <c r="BM60" s="32">
        <v>1</v>
      </c>
      <c r="BN60" s="32">
        <v>1</v>
      </c>
      <c r="BO60" s="32">
        <v>1</v>
      </c>
      <c r="BP60" s="32">
        <v>1</v>
      </c>
      <c r="BQ60" s="32">
        <v>3</v>
      </c>
      <c r="BR60" s="32">
        <v>3</v>
      </c>
      <c r="BS60" s="32">
        <v>4</v>
      </c>
      <c r="BT60" s="32">
        <v>5</v>
      </c>
      <c r="BU60" s="32">
        <v>11</v>
      </c>
      <c r="BV60" s="32">
        <v>12</v>
      </c>
      <c r="BW60" s="32">
        <v>13</v>
      </c>
      <c r="BX60" s="32">
        <v>15</v>
      </c>
      <c r="BY60" s="32">
        <v>19</v>
      </c>
      <c r="BZ60" s="32">
        <v>21</v>
      </c>
      <c r="CA60" s="32">
        <v>24</v>
      </c>
      <c r="CB60" s="32">
        <v>24</v>
      </c>
      <c r="CC60" s="32">
        <v>24</v>
      </c>
      <c r="CD60" s="32">
        <v>24</v>
      </c>
      <c r="CE60" s="32">
        <v>25</v>
      </c>
      <c r="CF60" s="32">
        <v>28</v>
      </c>
      <c r="CG60" s="32">
        <v>31</v>
      </c>
      <c r="CH60" s="32">
        <v>35</v>
      </c>
      <c r="CI60" s="32">
        <v>36</v>
      </c>
      <c r="CJ60" s="32">
        <v>38</v>
      </c>
      <c r="CK60" s="32">
        <v>38</v>
      </c>
      <c r="CL60" s="32">
        <v>40</v>
      </c>
      <c r="CM60" s="32">
        <v>40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31" t="s">
        <v>22</v>
      </c>
      <c r="B61" s="32">
        <v>0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  <c r="AN61" s="32">
        <v>0</v>
      </c>
      <c r="AO61" s="32">
        <v>0</v>
      </c>
      <c r="AP61" s="32">
        <v>0</v>
      </c>
      <c r="AQ61" s="32">
        <v>0</v>
      </c>
      <c r="AR61" s="32">
        <v>0</v>
      </c>
      <c r="AS61" s="32">
        <v>0</v>
      </c>
      <c r="AT61" s="32">
        <v>0</v>
      </c>
      <c r="AU61" s="32">
        <v>0</v>
      </c>
      <c r="AV61" s="32">
        <v>0</v>
      </c>
      <c r="AW61" s="32">
        <v>0</v>
      </c>
      <c r="AX61" s="32">
        <v>0</v>
      </c>
      <c r="AY61" s="32">
        <v>0</v>
      </c>
      <c r="AZ61" s="32">
        <v>0</v>
      </c>
      <c r="BA61" s="32">
        <v>0</v>
      </c>
      <c r="BB61" s="32">
        <v>0</v>
      </c>
      <c r="BC61" s="32">
        <v>0</v>
      </c>
      <c r="BD61" s="32">
        <v>0</v>
      </c>
      <c r="BE61" s="32">
        <v>0</v>
      </c>
      <c r="BF61" s="32">
        <v>0</v>
      </c>
      <c r="BG61" s="32">
        <v>0</v>
      </c>
      <c r="BH61" s="32">
        <v>0</v>
      </c>
      <c r="BI61" s="32">
        <v>0</v>
      </c>
      <c r="BJ61" s="32">
        <v>0</v>
      </c>
      <c r="BK61" s="32">
        <v>0</v>
      </c>
      <c r="BL61" s="32">
        <v>0</v>
      </c>
      <c r="BM61" s="32">
        <v>0</v>
      </c>
      <c r="BN61" s="32">
        <v>0</v>
      </c>
      <c r="BO61" s="32">
        <v>0</v>
      </c>
      <c r="BP61" s="32">
        <v>0</v>
      </c>
      <c r="BQ61" s="32">
        <v>0</v>
      </c>
      <c r="BR61" s="32">
        <v>0</v>
      </c>
      <c r="BS61" s="32">
        <v>0</v>
      </c>
      <c r="BT61" s="32">
        <v>0</v>
      </c>
      <c r="BU61" s="32">
        <v>0</v>
      </c>
      <c r="BV61" s="32">
        <v>0</v>
      </c>
      <c r="BW61" s="32">
        <v>0</v>
      </c>
      <c r="BX61" s="32">
        <v>0</v>
      </c>
      <c r="BY61" s="32">
        <v>0</v>
      </c>
      <c r="BZ61" s="32">
        <v>0</v>
      </c>
      <c r="CA61" s="32">
        <v>0</v>
      </c>
      <c r="CB61" s="32">
        <v>0</v>
      </c>
      <c r="CC61" s="32">
        <v>0</v>
      </c>
      <c r="CD61" s="32">
        <v>0</v>
      </c>
      <c r="CE61" s="32">
        <v>0</v>
      </c>
      <c r="CF61" s="32">
        <v>0</v>
      </c>
      <c r="CG61" s="32">
        <v>0</v>
      </c>
      <c r="CH61" s="32">
        <v>0</v>
      </c>
      <c r="CI61" s="32">
        <v>1</v>
      </c>
      <c r="CJ61" s="32">
        <v>1</v>
      </c>
      <c r="CK61" s="32">
        <v>1</v>
      </c>
      <c r="CL61" s="32">
        <v>1</v>
      </c>
      <c r="CM61" s="32">
        <v>1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31" t="s">
        <v>8</v>
      </c>
      <c r="B62" s="32">
        <v>0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0</v>
      </c>
      <c r="AW62" s="32">
        <v>0</v>
      </c>
      <c r="AX62" s="32">
        <v>0</v>
      </c>
      <c r="AY62" s="32">
        <v>0</v>
      </c>
      <c r="AZ62" s="32">
        <v>0</v>
      </c>
      <c r="BA62" s="32">
        <v>0</v>
      </c>
      <c r="BB62" s="32">
        <v>0</v>
      </c>
      <c r="BC62" s="32">
        <v>0</v>
      </c>
      <c r="BD62" s="32">
        <v>0</v>
      </c>
      <c r="BE62" s="32">
        <v>0</v>
      </c>
      <c r="BF62" s="32">
        <v>0</v>
      </c>
      <c r="BG62" s="32">
        <v>0</v>
      </c>
      <c r="BH62" s="32">
        <v>0</v>
      </c>
      <c r="BI62" s="32">
        <v>0</v>
      </c>
      <c r="BJ62" s="32">
        <v>0</v>
      </c>
      <c r="BK62" s="32">
        <v>0</v>
      </c>
      <c r="BL62" s="32">
        <v>0</v>
      </c>
      <c r="BM62" s="32">
        <v>0</v>
      </c>
      <c r="BN62" s="32">
        <v>0</v>
      </c>
      <c r="BO62" s="32">
        <v>0</v>
      </c>
      <c r="BP62" s="32">
        <v>0</v>
      </c>
      <c r="BQ62" s="32">
        <v>0</v>
      </c>
      <c r="BR62" s="32">
        <v>0</v>
      </c>
      <c r="BS62" s="32">
        <v>0</v>
      </c>
      <c r="BT62" s="32">
        <v>0</v>
      </c>
      <c r="BU62" s="32">
        <v>0</v>
      </c>
      <c r="BV62" s="32">
        <v>0</v>
      </c>
      <c r="BW62" s="32">
        <v>0</v>
      </c>
      <c r="BX62" s="32">
        <v>2</v>
      </c>
      <c r="BY62" s="32">
        <v>2</v>
      </c>
      <c r="BZ62" s="32">
        <v>2</v>
      </c>
      <c r="CA62" s="32">
        <v>2</v>
      </c>
      <c r="CB62" s="32">
        <v>2</v>
      </c>
      <c r="CC62" s="32">
        <v>3</v>
      </c>
      <c r="CD62" s="32">
        <v>3</v>
      </c>
      <c r="CE62" s="32">
        <v>3</v>
      </c>
      <c r="CF62" s="32">
        <v>3</v>
      </c>
      <c r="CG62" s="32">
        <v>3</v>
      </c>
      <c r="CH62" s="32">
        <v>3</v>
      </c>
      <c r="CI62" s="32">
        <v>3</v>
      </c>
      <c r="CJ62" s="32">
        <v>3</v>
      </c>
      <c r="CK62" s="32">
        <v>3</v>
      </c>
      <c r="CL62" s="32">
        <v>3</v>
      </c>
      <c r="CM62" s="32">
        <v>3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31" t="s">
        <v>205</v>
      </c>
      <c r="B63" s="32">
        <v>0</v>
      </c>
      <c r="C63" s="32">
        <v>0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>
        <v>0</v>
      </c>
      <c r="AW63" s="32">
        <v>0</v>
      </c>
      <c r="AX63" s="32">
        <v>0</v>
      </c>
      <c r="AY63" s="32">
        <v>0</v>
      </c>
      <c r="AZ63" s="32">
        <v>0</v>
      </c>
      <c r="BA63" s="32">
        <v>0</v>
      </c>
      <c r="BB63" s="32">
        <v>0</v>
      </c>
      <c r="BC63" s="32">
        <v>0</v>
      </c>
      <c r="BD63" s="32">
        <v>0</v>
      </c>
      <c r="BE63" s="32">
        <v>0</v>
      </c>
      <c r="BF63" s="32">
        <v>0</v>
      </c>
      <c r="BG63" s="32">
        <v>0</v>
      </c>
      <c r="BH63" s="32">
        <v>0</v>
      </c>
      <c r="BI63" s="32">
        <v>0</v>
      </c>
      <c r="BJ63" s="32">
        <v>0</v>
      </c>
      <c r="BK63" s="32">
        <v>0</v>
      </c>
      <c r="BL63" s="32">
        <v>0</v>
      </c>
      <c r="BM63" s="32">
        <v>0</v>
      </c>
      <c r="BN63" s="32">
        <v>0</v>
      </c>
      <c r="BO63" s="32">
        <v>0</v>
      </c>
      <c r="BP63" s="32">
        <v>0</v>
      </c>
      <c r="BQ63" s="32">
        <v>0</v>
      </c>
      <c r="BR63" s="32">
        <v>0</v>
      </c>
      <c r="BS63" s="32">
        <v>0</v>
      </c>
      <c r="BT63" s="32">
        <v>0</v>
      </c>
      <c r="BU63" s="32">
        <v>0</v>
      </c>
      <c r="BV63" s="32">
        <v>0</v>
      </c>
      <c r="BW63" s="32">
        <v>0</v>
      </c>
      <c r="BX63" s="32">
        <v>0</v>
      </c>
      <c r="BY63" s="32">
        <v>0</v>
      </c>
      <c r="BZ63" s="32">
        <v>0</v>
      </c>
      <c r="CA63" s="32">
        <v>0</v>
      </c>
      <c r="CB63" s="32">
        <v>0</v>
      </c>
      <c r="CC63" s="32">
        <v>0</v>
      </c>
      <c r="CD63" s="32">
        <v>0</v>
      </c>
      <c r="CE63" s="32">
        <v>0</v>
      </c>
      <c r="CF63" s="32">
        <v>0</v>
      </c>
      <c r="CG63" s="32">
        <v>0</v>
      </c>
      <c r="CH63" s="32">
        <v>0</v>
      </c>
      <c r="CI63" s="32">
        <v>0</v>
      </c>
      <c r="CJ63" s="32">
        <v>0</v>
      </c>
      <c r="CK63" s="32">
        <v>0</v>
      </c>
      <c r="CL63" s="32">
        <v>0</v>
      </c>
      <c r="CM63" s="32">
        <v>0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31" t="s">
        <v>129</v>
      </c>
      <c r="B64" s="32">
        <v>0</v>
      </c>
      <c r="C64" s="32">
        <v>0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</v>
      </c>
      <c r="J64" s="32">
        <v>0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2">
        <v>0</v>
      </c>
      <c r="AH64" s="32">
        <v>0</v>
      </c>
      <c r="AI64" s="32">
        <v>0</v>
      </c>
      <c r="AJ64" s="32">
        <v>0</v>
      </c>
      <c r="AK64" s="32">
        <v>0</v>
      </c>
      <c r="AL64" s="32">
        <v>0</v>
      </c>
      <c r="AM64" s="32">
        <v>0</v>
      </c>
      <c r="AN64" s="32">
        <v>0</v>
      </c>
      <c r="AO64" s="32">
        <v>0</v>
      </c>
      <c r="AP64" s="32">
        <v>0</v>
      </c>
      <c r="AQ64" s="32">
        <v>0</v>
      </c>
      <c r="AR64" s="32">
        <v>0</v>
      </c>
      <c r="AS64" s="32">
        <v>0</v>
      </c>
      <c r="AT64" s="32">
        <v>0</v>
      </c>
      <c r="AU64" s="32">
        <v>0</v>
      </c>
      <c r="AV64" s="32">
        <v>0</v>
      </c>
      <c r="AW64" s="32">
        <v>0</v>
      </c>
      <c r="AX64" s="32">
        <v>0</v>
      </c>
      <c r="AY64" s="32">
        <v>0</v>
      </c>
      <c r="AZ64" s="32">
        <v>0</v>
      </c>
      <c r="BA64" s="32">
        <v>0</v>
      </c>
      <c r="BB64" s="32">
        <v>0</v>
      </c>
      <c r="BC64" s="32">
        <v>0</v>
      </c>
      <c r="BD64" s="32">
        <v>0</v>
      </c>
      <c r="BE64" s="32">
        <v>0</v>
      </c>
      <c r="BF64" s="32">
        <v>0</v>
      </c>
      <c r="BG64" s="32">
        <v>0</v>
      </c>
      <c r="BH64" s="32">
        <v>0</v>
      </c>
      <c r="BI64" s="32">
        <v>1</v>
      </c>
      <c r="BJ64" s="32">
        <v>1</v>
      </c>
      <c r="BK64" s="32">
        <v>1</v>
      </c>
      <c r="BL64" s="32">
        <v>1</v>
      </c>
      <c r="BM64" s="32">
        <v>3</v>
      </c>
      <c r="BN64" s="32">
        <v>5</v>
      </c>
      <c r="BO64" s="32">
        <v>7</v>
      </c>
      <c r="BP64" s="32">
        <v>9</v>
      </c>
      <c r="BQ64" s="32">
        <v>11</v>
      </c>
      <c r="BR64" s="32">
        <v>13</v>
      </c>
      <c r="BS64" s="32">
        <v>17</v>
      </c>
      <c r="BT64" s="32">
        <v>17</v>
      </c>
      <c r="BU64" s="32">
        <v>19</v>
      </c>
      <c r="BV64" s="32">
        <v>20</v>
      </c>
      <c r="BW64" s="32">
        <v>25</v>
      </c>
      <c r="BX64" s="32">
        <v>28</v>
      </c>
      <c r="BY64" s="32">
        <v>27</v>
      </c>
      <c r="BZ64" s="32">
        <v>34</v>
      </c>
      <c r="CA64" s="32">
        <v>40</v>
      </c>
      <c r="CB64" s="32">
        <v>42</v>
      </c>
      <c r="CC64" s="32">
        <v>48</v>
      </c>
      <c r="CD64" s="32">
        <v>49</v>
      </c>
      <c r="CE64" s="32">
        <v>56</v>
      </c>
      <c r="CF64" s="32">
        <v>59</v>
      </c>
      <c r="CG64" s="32">
        <v>64</v>
      </c>
      <c r="CH64" s="32">
        <v>72</v>
      </c>
      <c r="CI64" s="32">
        <v>75</v>
      </c>
      <c r="CJ64" s="32">
        <v>82</v>
      </c>
      <c r="CK64" s="32">
        <v>90</v>
      </c>
      <c r="CL64" s="32">
        <v>94</v>
      </c>
      <c r="CM64" s="32">
        <v>98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31" t="s">
        <v>11</v>
      </c>
      <c r="B65" s="32">
        <v>0</v>
      </c>
      <c r="C65" s="32">
        <v>0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V65" s="32">
        <v>0</v>
      </c>
      <c r="W65" s="32">
        <v>0</v>
      </c>
      <c r="X65" s="32">
        <v>0</v>
      </c>
      <c r="Y65" s="32">
        <v>0</v>
      </c>
      <c r="Z65" s="32">
        <v>1</v>
      </c>
      <c r="AA65" s="32">
        <v>1</v>
      </c>
      <c r="AB65" s="32">
        <v>1</v>
      </c>
      <c r="AC65" s="32">
        <v>1</v>
      </c>
      <c r="AD65" s="32">
        <v>1</v>
      </c>
      <c r="AE65" s="32">
        <v>1</v>
      </c>
      <c r="AF65" s="32">
        <v>1</v>
      </c>
      <c r="AG65" s="32">
        <v>1</v>
      </c>
      <c r="AH65" s="32">
        <v>1</v>
      </c>
      <c r="AI65" s="32">
        <v>1</v>
      </c>
      <c r="AJ65" s="32">
        <v>1</v>
      </c>
      <c r="AK65" s="32">
        <v>2</v>
      </c>
      <c r="AL65" s="32">
        <v>2</v>
      </c>
      <c r="AM65" s="32">
        <v>2</v>
      </c>
      <c r="AN65" s="32">
        <v>2</v>
      </c>
      <c r="AO65" s="32">
        <v>2</v>
      </c>
      <c r="AP65" s="32">
        <v>3</v>
      </c>
      <c r="AQ65" s="32">
        <v>4</v>
      </c>
      <c r="AR65" s="32">
        <v>4</v>
      </c>
      <c r="AS65" s="32">
        <v>6</v>
      </c>
      <c r="AT65" s="32">
        <v>9</v>
      </c>
      <c r="AU65" s="32">
        <v>11</v>
      </c>
      <c r="AV65" s="32">
        <v>19</v>
      </c>
      <c r="AW65" s="32">
        <v>19</v>
      </c>
      <c r="AX65" s="32">
        <v>33</v>
      </c>
      <c r="AY65" s="32">
        <v>48</v>
      </c>
      <c r="AZ65" s="32">
        <v>48</v>
      </c>
      <c r="BA65" s="32">
        <v>79</v>
      </c>
      <c r="BB65" s="32">
        <v>91</v>
      </c>
      <c r="BC65" s="32">
        <v>91</v>
      </c>
      <c r="BD65" s="32">
        <v>149</v>
      </c>
      <c r="BE65" s="32">
        <v>149</v>
      </c>
      <c r="BF65" s="32">
        <v>149</v>
      </c>
      <c r="BG65" s="32">
        <v>244</v>
      </c>
      <c r="BH65" s="32">
        <v>451</v>
      </c>
      <c r="BI65" s="32">
        <v>563</v>
      </c>
      <c r="BJ65" s="32">
        <v>676</v>
      </c>
      <c r="BK65" s="32">
        <v>862</v>
      </c>
      <c r="BL65" s="32">
        <v>1102</v>
      </c>
      <c r="BM65" s="32">
        <v>1333</v>
      </c>
      <c r="BN65" s="32">
        <v>1698</v>
      </c>
      <c r="BO65" s="32">
        <v>1997</v>
      </c>
      <c r="BP65" s="32">
        <v>2317</v>
      </c>
      <c r="BQ65" s="32">
        <v>2611</v>
      </c>
      <c r="BR65" s="32">
        <v>3030</v>
      </c>
      <c r="BS65" s="32">
        <v>3532</v>
      </c>
      <c r="BT65" s="32">
        <v>4414</v>
      </c>
      <c r="BU65" s="32">
        <v>5398</v>
      </c>
      <c r="BV65" s="32">
        <v>6520</v>
      </c>
      <c r="BW65" s="32">
        <v>7574</v>
      </c>
      <c r="BX65" s="32">
        <v>8093</v>
      </c>
      <c r="BY65" s="32">
        <v>8926</v>
      </c>
      <c r="BZ65" s="32">
        <v>10343</v>
      </c>
      <c r="CA65" s="32">
        <v>10887</v>
      </c>
      <c r="CB65" s="32">
        <v>12228</v>
      </c>
      <c r="CC65" s="32">
        <v>13215</v>
      </c>
      <c r="CD65" s="32">
        <v>13851</v>
      </c>
      <c r="CE65" s="32">
        <v>14412</v>
      </c>
      <c r="CF65" s="32">
        <v>14986</v>
      </c>
      <c r="CG65" s="32">
        <v>15748</v>
      </c>
      <c r="CH65" s="32">
        <v>17188</v>
      </c>
      <c r="CI65" s="32">
        <v>17941</v>
      </c>
      <c r="CJ65" s="32">
        <v>18703</v>
      </c>
      <c r="CK65" s="32">
        <v>19345</v>
      </c>
      <c r="CL65" s="32">
        <v>19744</v>
      </c>
      <c r="CM65" s="32">
        <v>20292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31" t="s">
        <v>23</v>
      </c>
      <c r="B66" s="32">
        <v>0</v>
      </c>
      <c r="C66" s="32">
        <v>0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2">
        <v>0</v>
      </c>
      <c r="AM66" s="32">
        <v>0</v>
      </c>
      <c r="AN66" s="32">
        <v>0</v>
      </c>
      <c r="AO66" s="32">
        <v>0</v>
      </c>
      <c r="AP66" s="32">
        <v>0</v>
      </c>
      <c r="AQ66" s="32">
        <v>0</v>
      </c>
      <c r="AR66" s="32">
        <v>0</v>
      </c>
      <c r="AS66" s="32">
        <v>0</v>
      </c>
      <c r="AT66" s="32">
        <v>0</v>
      </c>
      <c r="AU66" s="32">
        <v>0</v>
      </c>
      <c r="AV66" s="32">
        <v>0</v>
      </c>
      <c r="AW66" s="32">
        <v>0</v>
      </c>
      <c r="AX66" s="32">
        <v>0</v>
      </c>
      <c r="AY66" s="32">
        <v>0</v>
      </c>
      <c r="AZ66" s="32">
        <v>0</v>
      </c>
      <c r="BA66" s="32">
        <v>0</v>
      </c>
      <c r="BB66" s="32">
        <v>0</v>
      </c>
      <c r="BC66" s="32">
        <v>0</v>
      </c>
      <c r="BD66" s="32">
        <v>0</v>
      </c>
      <c r="BE66" s="32">
        <v>0</v>
      </c>
      <c r="BF66" s="32">
        <v>0</v>
      </c>
      <c r="BG66" s="32">
        <v>0</v>
      </c>
      <c r="BH66" s="32">
        <v>1</v>
      </c>
      <c r="BI66" s="32">
        <v>1</v>
      </c>
      <c r="BJ66" s="32">
        <v>1</v>
      </c>
      <c r="BK66" s="32">
        <v>1</v>
      </c>
      <c r="BL66" s="32">
        <v>1</v>
      </c>
      <c r="BM66" s="32">
        <v>1</v>
      </c>
      <c r="BN66" s="32">
        <v>1</v>
      </c>
      <c r="BO66" s="32">
        <v>1</v>
      </c>
      <c r="BP66" s="32">
        <v>1</v>
      </c>
      <c r="BQ66" s="32">
        <v>1</v>
      </c>
      <c r="BR66" s="32">
        <v>1</v>
      </c>
      <c r="BS66" s="32">
        <v>1</v>
      </c>
      <c r="BT66" s="32">
        <v>1</v>
      </c>
      <c r="BU66" s="32">
        <v>1</v>
      </c>
      <c r="BV66" s="32">
        <v>1</v>
      </c>
      <c r="BW66" s="32">
        <v>1</v>
      </c>
      <c r="BX66" s="32">
        <v>1</v>
      </c>
      <c r="BY66" s="32">
        <v>1</v>
      </c>
      <c r="BZ66" s="32">
        <v>1</v>
      </c>
      <c r="CA66" s="32">
        <v>1</v>
      </c>
      <c r="CB66" s="32">
        <v>1</v>
      </c>
      <c r="CC66" s="32">
        <v>1</v>
      </c>
      <c r="CD66" s="32">
        <v>1</v>
      </c>
      <c r="CE66" s="32">
        <v>1</v>
      </c>
      <c r="CF66" s="32">
        <v>1</v>
      </c>
      <c r="CG66" s="32">
        <v>1</v>
      </c>
      <c r="CH66" s="32">
        <v>1</v>
      </c>
      <c r="CI66" s="32">
        <v>1</v>
      </c>
      <c r="CJ66" s="32">
        <v>1</v>
      </c>
      <c r="CK66" s="32">
        <v>1</v>
      </c>
      <c r="CL66" s="32">
        <v>1</v>
      </c>
      <c r="CM66" s="32">
        <v>1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31" t="s">
        <v>206</v>
      </c>
      <c r="B67" s="32">
        <v>0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0</v>
      </c>
      <c r="AC67" s="32">
        <v>0</v>
      </c>
      <c r="AD67" s="32">
        <v>0</v>
      </c>
      <c r="AE67" s="32">
        <v>0</v>
      </c>
      <c r="AF67" s="32">
        <v>0</v>
      </c>
      <c r="AG67" s="32">
        <v>0</v>
      </c>
      <c r="AH67" s="32">
        <v>0</v>
      </c>
      <c r="AI67" s="32">
        <v>0</v>
      </c>
      <c r="AJ67" s="32">
        <v>0</v>
      </c>
      <c r="AK67" s="32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32">
        <v>0</v>
      </c>
      <c r="AR67" s="32">
        <v>0</v>
      </c>
      <c r="AS67" s="32">
        <v>0</v>
      </c>
      <c r="AT67" s="32">
        <v>0</v>
      </c>
      <c r="AU67" s="32">
        <v>0</v>
      </c>
      <c r="AV67" s="32">
        <v>0</v>
      </c>
      <c r="AW67" s="32">
        <v>0</v>
      </c>
      <c r="AX67" s="32">
        <v>0</v>
      </c>
      <c r="AY67" s="32">
        <v>0</v>
      </c>
      <c r="AZ67" s="32">
        <v>0</v>
      </c>
      <c r="BA67" s="32">
        <v>0</v>
      </c>
      <c r="BB67" s="32">
        <v>0</v>
      </c>
      <c r="BC67" s="32">
        <v>0</v>
      </c>
      <c r="BD67" s="32">
        <v>0</v>
      </c>
      <c r="BE67" s="32">
        <v>0</v>
      </c>
      <c r="BF67" s="32">
        <v>0</v>
      </c>
      <c r="BG67" s="32">
        <v>0</v>
      </c>
      <c r="BH67" s="32">
        <v>0</v>
      </c>
      <c r="BI67" s="32">
        <v>0</v>
      </c>
      <c r="BJ67" s="32">
        <v>0</v>
      </c>
      <c r="BK67" s="32">
        <v>1</v>
      </c>
      <c r="BL67" s="32">
        <v>1</v>
      </c>
      <c r="BM67" s="32">
        <v>1</v>
      </c>
      <c r="BN67" s="32">
        <v>1</v>
      </c>
      <c r="BO67" s="32">
        <v>1</v>
      </c>
      <c r="BP67" s="32">
        <v>1</v>
      </c>
      <c r="BQ67" s="32">
        <v>1</v>
      </c>
      <c r="BR67" s="32">
        <v>1</v>
      </c>
      <c r="BS67" s="32">
        <v>1</v>
      </c>
      <c r="BT67" s="32">
        <v>1</v>
      </c>
      <c r="BU67" s="32">
        <v>1</v>
      </c>
      <c r="BV67" s="32">
        <v>1</v>
      </c>
      <c r="BW67" s="32">
        <v>1</v>
      </c>
      <c r="BX67" s="32">
        <v>1</v>
      </c>
      <c r="BY67" s="32">
        <v>1</v>
      </c>
      <c r="BZ67" s="32">
        <v>1</v>
      </c>
      <c r="CA67" s="32">
        <v>1</v>
      </c>
      <c r="CB67" s="32">
        <v>1</v>
      </c>
      <c r="CC67" s="32">
        <v>1</v>
      </c>
      <c r="CD67" s="32">
        <v>1</v>
      </c>
      <c r="CE67" s="32">
        <v>1</v>
      </c>
      <c r="CF67" s="32">
        <v>1</v>
      </c>
      <c r="CG67" s="32">
        <v>1</v>
      </c>
      <c r="CH67" s="32">
        <v>1</v>
      </c>
      <c r="CI67" s="32">
        <v>1</v>
      </c>
      <c r="CJ67" s="32">
        <v>1</v>
      </c>
      <c r="CK67" s="32">
        <v>1</v>
      </c>
      <c r="CL67" s="32">
        <v>1</v>
      </c>
      <c r="CM67" s="32">
        <v>1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31" t="s">
        <v>147</v>
      </c>
      <c r="B68" s="32">
        <v>0</v>
      </c>
      <c r="C68" s="32">
        <v>0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2">
        <v>0</v>
      </c>
      <c r="U68" s="32">
        <v>0</v>
      </c>
      <c r="V68" s="32">
        <v>0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0</v>
      </c>
      <c r="AL68" s="32">
        <v>0</v>
      </c>
      <c r="AM68" s="32">
        <v>0</v>
      </c>
      <c r="AN68" s="32">
        <v>0</v>
      </c>
      <c r="AO68" s="32">
        <v>0</v>
      </c>
      <c r="AP68" s="32">
        <v>0</v>
      </c>
      <c r="AQ68" s="32">
        <v>0</v>
      </c>
      <c r="AR68" s="32">
        <v>0</v>
      </c>
      <c r="AS68" s="32">
        <v>0</v>
      </c>
      <c r="AT68" s="32">
        <v>0</v>
      </c>
      <c r="AU68" s="32">
        <v>0</v>
      </c>
      <c r="AV68" s="32">
        <v>0</v>
      </c>
      <c r="AW68" s="32">
        <v>0</v>
      </c>
      <c r="AX68" s="32">
        <v>0</v>
      </c>
      <c r="AY68" s="32">
        <v>0</v>
      </c>
      <c r="AZ68" s="32">
        <v>0</v>
      </c>
      <c r="BA68" s="32">
        <v>0</v>
      </c>
      <c r="BB68" s="32">
        <v>0</v>
      </c>
      <c r="BC68" s="32">
        <v>0</v>
      </c>
      <c r="BD68" s="32">
        <v>0</v>
      </c>
      <c r="BE68" s="32">
        <v>0</v>
      </c>
      <c r="BF68" s="32">
        <v>0</v>
      </c>
      <c r="BG68" s="32">
        <v>0</v>
      </c>
      <c r="BH68" s="32">
        <v>0</v>
      </c>
      <c r="BI68" s="32">
        <v>0</v>
      </c>
      <c r="BJ68" s="32">
        <v>0</v>
      </c>
      <c r="BK68" s="32">
        <v>0</v>
      </c>
      <c r="BL68" s="32">
        <v>0</v>
      </c>
      <c r="BM68" s="32">
        <v>0</v>
      </c>
      <c r="BN68" s="32">
        <v>0</v>
      </c>
      <c r="BO68" s="32">
        <v>0</v>
      </c>
      <c r="BP68" s="32">
        <v>0</v>
      </c>
      <c r="BQ68" s="32">
        <v>0</v>
      </c>
      <c r="BR68" s="32">
        <v>0</v>
      </c>
      <c r="BS68" s="32">
        <v>0</v>
      </c>
      <c r="BT68" s="32">
        <v>0</v>
      </c>
      <c r="BU68" s="32">
        <v>0</v>
      </c>
      <c r="BV68" s="32">
        <v>0</v>
      </c>
      <c r="BW68" s="32">
        <v>1</v>
      </c>
      <c r="BX68" s="32">
        <v>2</v>
      </c>
      <c r="BY68" s="32">
        <v>2</v>
      </c>
      <c r="BZ68" s="32">
        <v>3</v>
      </c>
      <c r="CA68" s="32">
        <v>3</v>
      </c>
      <c r="CB68" s="32">
        <v>3</v>
      </c>
      <c r="CC68" s="32">
        <v>3</v>
      </c>
      <c r="CD68" s="32">
        <v>3</v>
      </c>
      <c r="CE68" s="32">
        <v>3</v>
      </c>
      <c r="CF68" s="32">
        <v>3</v>
      </c>
      <c r="CG68" s="32">
        <v>3</v>
      </c>
      <c r="CH68" s="32">
        <v>3</v>
      </c>
      <c r="CI68" s="32">
        <v>3</v>
      </c>
      <c r="CJ68" s="32">
        <v>3</v>
      </c>
      <c r="CK68" s="32">
        <v>4</v>
      </c>
      <c r="CL68" s="32">
        <v>4</v>
      </c>
      <c r="CM68" s="32">
        <v>4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31" t="s">
        <v>117</v>
      </c>
      <c r="B69" s="32">
        <v>0</v>
      </c>
      <c r="C69" s="32">
        <v>0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0</v>
      </c>
      <c r="S69" s="32">
        <v>0</v>
      </c>
      <c r="T69" s="32">
        <v>0</v>
      </c>
      <c r="U69" s="32">
        <v>0</v>
      </c>
      <c r="V69" s="32">
        <v>0</v>
      </c>
      <c r="W69" s="32">
        <v>0</v>
      </c>
      <c r="X69" s="32">
        <v>0</v>
      </c>
      <c r="Y69" s="32">
        <v>0</v>
      </c>
      <c r="Z69" s="32">
        <v>0</v>
      </c>
      <c r="AA69" s="32">
        <v>0</v>
      </c>
      <c r="AB69" s="32">
        <v>0</v>
      </c>
      <c r="AC69" s="32">
        <v>0</v>
      </c>
      <c r="AD69" s="32">
        <v>0</v>
      </c>
      <c r="AE69" s="32">
        <v>0</v>
      </c>
      <c r="AF69" s="32">
        <v>0</v>
      </c>
      <c r="AG69" s="32">
        <v>0</v>
      </c>
      <c r="AH69" s="32">
        <v>0</v>
      </c>
      <c r="AI69" s="32">
        <v>0</v>
      </c>
      <c r="AJ69" s="32">
        <v>0</v>
      </c>
      <c r="AK69" s="32">
        <v>0</v>
      </c>
      <c r="AL69" s="32">
        <v>0</v>
      </c>
      <c r="AM69" s="32">
        <v>0</v>
      </c>
      <c r="AN69" s="32">
        <v>0</v>
      </c>
      <c r="AO69" s="32">
        <v>0</v>
      </c>
      <c r="AP69" s="32">
        <v>0</v>
      </c>
      <c r="AQ69" s="32">
        <v>0</v>
      </c>
      <c r="AR69" s="32">
        <v>0</v>
      </c>
      <c r="AS69" s="32">
        <v>0</v>
      </c>
      <c r="AT69" s="32">
        <v>0</v>
      </c>
      <c r="AU69" s="32">
        <v>0</v>
      </c>
      <c r="AV69" s="32">
        <v>0</v>
      </c>
      <c r="AW69" s="32">
        <v>2</v>
      </c>
      <c r="AX69" s="32">
        <v>2</v>
      </c>
      <c r="AY69" s="32">
        <v>3</v>
      </c>
      <c r="AZ69" s="32">
        <v>3</v>
      </c>
      <c r="BA69" s="32">
        <v>7</v>
      </c>
      <c r="BB69" s="32">
        <v>9</v>
      </c>
      <c r="BC69" s="32">
        <v>11</v>
      </c>
      <c r="BD69" s="32">
        <v>17</v>
      </c>
      <c r="BE69" s="32">
        <v>24</v>
      </c>
      <c r="BF69" s="32">
        <v>28</v>
      </c>
      <c r="BG69" s="32">
        <v>44</v>
      </c>
      <c r="BH69" s="32">
        <v>67</v>
      </c>
      <c r="BI69" s="32">
        <v>84</v>
      </c>
      <c r="BJ69" s="32">
        <v>94</v>
      </c>
      <c r="BK69" s="32">
        <v>123</v>
      </c>
      <c r="BL69" s="32">
        <v>157</v>
      </c>
      <c r="BM69" s="32">
        <v>206</v>
      </c>
      <c r="BN69" s="32">
        <v>267</v>
      </c>
      <c r="BO69" s="32">
        <v>342</v>
      </c>
      <c r="BP69" s="32">
        <v>433</v>
      </c>
      <c r="BQ69" s="32">
        <v>533</v>
      </c>
      <c r="BR69" s="32">
        <v>645</v>
      </c>
      <c r="BS69" s="32">
        <v>775</v>
      </c>
      <c r="BT69" s="32">
        <v>920</v>
      </c>
      <c r="BU69" s="32">
        <v>1107</v>
      </c>
      <c r="BV69" s="32">
        <v>1275</v>
      </c>
      <c r="BW69" s="32">
        <v>1444</v>
      </c>
      <c r="BX69" s="32">
        <v>1584</v>
      </c>
      <c r="BY69" s="32">
        <v>1810</v>
      </c>
      <c r="BZ69" s="32">
        <v>2016</v>
      </c>
      <c r="CA69" s="32">
        <v>2349</v>
      </c>
      <c r="CB69" s="32">
        <v>2607</v>
      </c>
      <c r="CC69" s="32">
        <v>2767</v>
      </c>
      <c r="CD69" s="32">
        <v>2736</v>
      </c>
      <c r="CE69" s="32">
        <v>3022</v>
      </c>
      <c r="CF69" s="32">
        <v>3194</v>
      </c>
      <c r="CG69" s="32">
        <v>3294</v>
      </c>
      <c r="CH69" s="32">
        <v>3804</v>
      </c>
      <c r="CI69" s="32">
        <v>4052</v>
      </c>
      <c r="CJ69" s="32">
        <v>4352</v>
      </c>
      <c r="CK69" s="32">
        <v>4459</v>
      </c>
      <c r="CL69" s="32">
        <v>4586</v>
      </c>
      <c r="CM69" s="32">
        <v>4862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31" t="s">
        <v>7</v>
      </c>
      <c r="B70" s="32">
        <v>0</v>
      </c>
      <c r="C70" s="32">
        <v>0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2">
        <v>0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0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  <c r="AN70" s="32">
        <v>0</v>
      </c>
      <c r="AO70" s="32">
        <v>0</v>
      </c>
      <c r="AP70" s="32">
        <v>0</v>
      </c>
      <c r="AQ70" s="32">
        <v>0</v>
      </c>
      <c r="AR70" s="32">
        <v>0</v>
      </c>
      <c r="AS70" s="32">
        <v>0</v>
      </c>
      <c r="AT70" s="32">
        <v>0</v>
      </c>
      <c r="AU70" s="32">
        <v>0</v>
      </c>
      <c r="AV70" s="32">
        <v>0</v>
      </c>
      <c r="AW70" s="32">
        <v>0</v>
      </c>
      <c r="AX70" s="32">
        <v>0</v>
      </c>
      <c r="AY70" s="32">
        <v>0</v>
      </c>
      <c r="AZ70" s="32">
        <v>0</v>
      </c>
      <c r="BA70" s="32">
        <v>0</v>
      </c>
      <c r="BB70" s="32">
        <v>0</v>
      </c>
      <c r="BC70" s="32">
        <v>0</v>
      </c>
      <c r="BD70" s="32">
        <v>0</v>
      </c>
      <c r="BE70" s="32">
        <v>0</v>
      </c>
      <c r="BF70" s="32">
        <v>0</v>
      </c>
      <c r="BG70" s="32">
        <v>0</v>
      </c>
      <c r="BH70" s="32">
        <v>0</v>
      </c>
      <c r="BI70" s="32">
        <v>1</v>
      </c>
      <c r="BJ70" s="32">
        <v>1</v>
      </c>
      <c r="BK70" s="32">
        <v>2</v>
      </c>
      <c r="BL70" s="32">
        <v>2</v>
      </c>
      <c r="BM70" s="32">
        <v>4</v>
      </c>
      <c r="BN70" s="32">
        <v>4</v>
      </c>
      <c r="BO70" s="32">
        <v>4</v>
      </c>
      <c r="BP70" s="32">
        <v>5</v>
      </c>
      <c r="BQ70" s="32">
        <v>5</v>
      </c>
      <c r="BR70" s="32">
        <v>5</v>
      </c>
      <c r="BS70" s="32">
        <v>5</v>
      </c>
      <c r="BT70" s="32">
        <v>5</v>
      </c>
      <c r="BU70" s="32">
        <v>5</v>
      </c>
      <c r="BV70" s="32">
        <v>5</v>
      </c>
      <c r="BW70" s="32">
        <v>5</v>
      </c>
      <c r="BX70" s="32">
        <v>5</v>
      </c>
      <c r="BY70" s="32">
        <v>5</v>
      </c>
      <c r="BZ70" s="32">
        <v>5</v>
      </c>
      <c r="CA70" s="32">
        <v>6</v>
      </c>
      <c r="CB70" s="32">
        <v>6</v>
      </c>
      <c r="CC70" s="32">
        <v>6</v>
      </c>
      <c r="CD70" s="32">
        <v>8</v>
      </c>
      <c r="CE70" s="32">
        <v>8</v>
      </c>
      <c r="CF70" s="32">
        <v>8</v>
      </c>
      <c r="CG70" s="32">
        <v>8</v>
      </c>
      <c r="CH70" s="32">
        <v>8</v>
      </c>
      <c r="CI70" s="32">
        <v>8</v>
      </c>
      <c r="CJ70" s="32">
        <v>8</v>
      </c>
      <c r="CK70" s="32">
        <v>9</v>
      </c>
      <c r="CL70" s="32">
        <v>9</v>
      </c>
      <c r="CM70" s="32">
        <v>9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31" t="s">
        <v>126</v>
      </c>
      <c r="B71" s="32">
        <v>0</v>
      </c>
      <c r="C71" s="32">
        <v>0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</v>
      </c>
      <c r="S71" s="32">
        <v>0</v>
      </c>
      <c r="T71" s="32">
        <v>0</v>
      </c>
      <c r="U71" s="32">
        <v>0</v>
      </c>
      <c r="V71" s="32">
        <v>0</v>
      </c>
      <c r="W71" s="32">
        <v>0</v>
      </c>
      <c r="X71" s="32">
        <v>0</v>
      </c>
      <c r="Y71" s="32">
        <v>0</v>
      </c>
      <c r="Z71" s="32">
        <v>0</v>
      </c>
      <c r="AA71" s="32">
        <v>0</v>
      </c>
      <c r="AB71" s="32">
        <v>0</v>
      </c>
      <c r="AC71" s="32">
        <v>0</v>
      </c>
      <c r="AD71" s="32">
        <v>0</v>
      </c>
      <c r="AE71" s="32">
        <v>0</v>
      </c>
      <c r="AF71" s="32">
        <v>0</v>
      </c>
      <c r="AG71" s="32">
        <v>0</v>
      </c>
      <c r="AH71" s="32">
        <v>0</v>
      </c>
      <c r="AI71" s="32">
        <v>0</v>
      </c>
      <c r="AJ71" s="32">
        <v>0</v>
      </c>
      <c r="AK71" s="32">
        <v>0</v>
      </c>
      <c r="AL71" s="32">
        <v>0</v>
      </c>
      <c r="AM71" s="32">
        <v>0</v>
      </c>
      <c r="AN71" s="32">
        <v>0</v>
      </c>
      <c r="AO71" s="32">
        <v>0</v>
      </c>
      <c r="AP71" s="32">
        <v>0</v>
      </c>
      <c r="AQ71" s="32">
        <v>0</v>
      </c>
      <c r="AR71" s="32">
        <v>0</v>
      </c>
      <c r="AS71" s="32">
        <v>0</v>
      </c>
      <c r="AT71" s="32">
        <v>0</v>
      </c>
      <c r="AU71" s="32">
        <v>0</v>
      </c>
      <c r="AV71" s="32">
        <v>0</v>
      </c>
      <c r="AW71" s="32">
        <v>0</v>
      </c>
      <c r="AX71" s="32">
        <v>0</v>
      </c>
      <c r="AY71" s="32">
        <v>1</v>
      </c>
      <c r="AZ71" s="32">
        <v>1</v>
      </c>
      <c r="BA71" s="32">
        <v>1</v>
      </c>
      <c r="BB71" s="32">
        <v>3</v>
      </c>
      <c r="BC71" s="32">
        <v>4</v>
      </c>
      <c r="BD71" s="32">
        <v>4</v>
      </c>
      <c r="BE71" s="32">
        <v>5</v>
      </c>
      <c r="BF71" s="32">
        <v>5</v>
      </c>
      <c r="BG71" s="32">
        <v>6</v>
      </c>
      <c r="BH71" s="32">
        <v>6</v>
      </c>
      <c r="BI71" s="32">
        <v>13</v>
      </c>
      <c r="BJ71" s="32">
        <v>15</v>
      </c>
      <c r="BK71" s="32">
        <v>17</v>
      </c>
      <c r="BL71" s="32">
        <v>20</v>
      </c>
      <c r="BM71" s="32">
        <v>22</v>
      </c>
      <c r="BN71" s="32">
        <v>26</v>
      </c>
      <c r="BO71" s="32">
        <v>28</v>
      </c>
      <c r="BP71" s="32">
        <v>32</v>
      </c>
      <c r="BQ71" s="32">
        <v>38</v>
      </c>
      <c r="BR71" s="32">
        <v>43</v>
      </c>
      <c r="BS71" s="32">
        <v>49</v>
      </c>
      <c r="BT71" s="32">
        <v>50</v>
      </c>
      <c r="BU71" s="32">
        <v>53</v>
      </c>
      <c r="BV71" s="32">
        <v>63</v>
      </c>
      <c r="BW71" s="32">
        <v>68</v>
      </c>
      <c r="BX71" s="32">
        <v>73</v>
      </c>
      <c r="BY71" s="32">
        <v>79</v>
      </c>
      <c r="BZ71" s="32">
        <v>81</v>
      </c>
      <c r="CA71" s="32">
        <v>83</v>
      </c>
      <c r="CB71" s="32">
        <v>87</v>
      </c>
      <c r="CC71" s="32">
        <v>92</v>
      </c>
      <c r="CD71" s="32">
        <v>93</v>
      </c>
      <c r="CE71" s="32">
        <v>98</v>
      </c>
      <c r="CF71" s="32">
        <v>99</v>
      </c>
      <c r="CG71" s="32">
        <v>101</v>
      </c>
      <c r="CH71" s="32">
        <v>102</v>
      </c>
      <c r="CI71" s="32">
        <v>105</v>
      </c>
      <c r="CJ71" s="32">
        <v>108</v>
      </c>
      <c r="CK71" s="32">
        <v>110</v>
      </c>
      <c r="CL71" s="32">
        <v>113</v>
      </c>
      <c r="CM71" s="32">
        <v>116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31" t="s">
        <v>223</v>
      </c>
      <c r="B72" s="32">
        <v>0</v>
      </c>
      <c r="C72" s="32">
        <v>0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2">
        <v>0</v>
      </c>
      <c r="T72" s="32">
        <v>0</v>
      </c>
      <c r="U72" s="32">
        <v>0</v>
      </c>
      <c r="V72" s="32">
        <v>0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0</v>
      </c>
      <c r="AE72" s="32">
        <v>0</v>
      </c>
      <c r="AF72" s="32">
        <v>0</v>
      </c>
      <c r="AG72" s="32">
        <v>0</v>
      </c>
      <c r="AH72" s="32">
        <v>0</v>
      </c>
      <c r="AI72" s="32">
        <v>0</v>
      </c>
      <c r="AJ72" s="32">
        <v>0</v>
      </c>
      <c r="AK72" s="32">
        <v>0</v>
      </c>
      <c r="AL72" s="32">
        <v>0</v>
      </c>
      <c r="AM72" s="32">
        <v>0</v>
      </c>
      <c r="AN72" s="32">
        <v>0</v>
      </c>
      <c r="AO72" s="32">
        <v>0</v>
      </c>
      <c r="AP72" s="32">
        <v>0</v>
      </c>
      <c r="AQ72" s="32">
        <v>0</v>
      </c>
      <c r="AR72" s="32">
        <v>0</v>
      </c>
      <c r="AS72" s="32">
        <v>0</v>
      </c>
      <c r="AT72" s="32">
        <v>0</v>
      </c>
      <c r="AU72" s="32">
        <v>0</v>
      </c>
      <c r="AV72" s="32">
        <v>0</v>
      </c>
      <c r="AW72" s="32">
        <v>0</v>
      </c>
      <c r="AX72" s="32">
        <v>0</v>
      </c>
      <c r="AY72" s="32">
        <v>0</v>
      </c>
      <c r="AZ72" s="32">
        <v>0</v>
      </c>
      <c r="BA72" s="32">
        <v>0</v>
      </c>
      <c r="BB72" s="32">
        <v>0</v>
      </c>
      <c r="BC72" s="32">
        <v>0</v>
      </c>
      <c r="BD72" s="32">
        <v>0</v>
      </c>
      <c r="BE72" s="32">
        <v>0</v>
      </c>
      <c r="BF72" s="32">
        <v>0</v>
      </c>
      <c r="BG72" s="32">
        <v>0</v>
      </c>
      <c r="BH72" s="32">
        <v>0</v>
      </c>
      <c r="BI72" s="32">
        <v>0</v>
      </c>
      <c r="BJ72" s="32">
        <v>0</v>
      </c>
      <c r="BK72" s="32">
        <v>0</v>
      </c>
      <c r="BL72" s="32">
        <v>0</v>
      </c>
      <c r="BM72" s="32">
        <v>0</v>
      </c>
      <c r="BN72" s="32">
        <v>0</v>
      </c>
      <c r="BO72" s="32">
        <v>0</v>
      </c>
      <c r="BP72" s="32">
        <v>0</v>
      </c>
      <c r="BQ72" s="32">
        <v>0</v>
      </c>
      <c r="BR72" s="32">
        <v>0</v>
      </c>
      <c r="BS72" s="32">
        <v>0</v>
      </c>
      <c r="BT72" s="32">
        <v>0</v>
      </c>
      <c r="BU72" s="32">
        <v>0</v>
      </c>
      <c r="BV72" s="32">
        <v>0</v>
      </c>
      <c r="BW72" s="32">
        <v>0</v>
      </c>
      <c r="BX72" s="32">
        <v>0</v>
      </c>
      <c r="BY72" s="32">
        <v>0</v>
      </c>
      <c r="BZ72" s="32">
        <v>0</v>
      </c>
      <c r="CA72" s="32">
        <v>0</v>
      </c>
      <c r="CB72" s="32">
        <v>0</v>
      </c>
      <c r="CC72" s="32">
        <v>0</v>
      </c>
      <c r="CD72" s="32">
        <v>0</v>
      </c>
      <c r="CE72" s="32">
        <v>0</v>
      </c>
      <c r="CF72" s="32">
        <v>0</v>
      </c>
      <c r="CG72" s="32">
        <v>0</v>
      </c>
      <c r="CH72" s="32">
        <v>0</v>
      </c>
      <c r="CI72" s="32">
        <v>0</v>
      </c>
      <c r="CJ72" s="32">
        <v>0</v>
      </c>
      <c r="CK72" s="32">
        <v>0</v>
      </c>
      <c r="CL72" s="32">
        <v>0</v>
      </c>
      <c r="CM72" s="32">
        <v>0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31" t="s">
        <v>172</v>
      </c>
      <c r="B73" s="32">
        <v>0</v>
      </c>
      <c r="C73" s="32">
        <v>0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0</v>
      </c>
      <c r="S73" s="32">
        <v>0</v>
      </c>
      <c r="T73" s="32">
        <v>0</v>
      </c>
      <c r="U73" s="32">
        <v>0</v>
      </c>
      <c r="V73" s="32">
        <v>0</v>
      </c>
      <c r="W73" s="32">
        <v>0</v>
      </c>
      <c r="X73" s="32">
        <v>0</v>
      </c>
      <c r="Y73" s="32">
        <v>0</v>
      </c>
      <c r="Z73" s="32">
        <v>0</v>
      </c>
      <c r="AA73" s="32">
        <v>0</v>
      </c>
      <c r="AB73" s="32">
        <v>0</v>
      </c>
      <c r="AC73" s="32">
        <v>0</v>
      </c>
      <c r="AD73" s="32">
        <v>0</v>
      </c>
      <c r="AE73" s="32">
        <v>0</v>
      </c>
      <c r="AF73" s="32">
        <v>0</v>
      </c>
      <c r="AG73" s="32">
        <v>0</v>
      </c>
      <c r="AH73" s="32">
        <v>0</v>
      </c>
      <c r="AI73" s="32">
        <v>0</v>
      </c>
      <c r="AJ73" s="32">
        <v>0</v>
      </c>
      <c r="AK73" s="32">
        <v>0</v>
      </c>
      <c r="AL73" s="32">
        <v>0</v>
      </c>
      <c r="AM73" s="32">
        <v>0</v>
      </c>
      <c r="AN73" s="32">
        <v>0</v>
      </c>
      <c r="AO73" s="32">
        <v>0</v>
      </c>
      <c r="AP73" s="32">
        <v>0</v>
      </c>
      <c r="AQ73" s="32">
        <v>0</v>
      </c>
      <c r="AR73" s="32">
        <v>0</v>
      </c>
      <c r="AS73" s="32">
        <v>0</v>
      </c>
      <c r="AT73" s="32">
        <v>0</v>
      </c>
      <c r="AU73" s="32">
        <v>0</v>
      </c>
      <c r="AV73" s="32">
        <v>0</v>
      </c>
      <c r="AW73" s="32">
        <v>0</v>
      </c>
      <c r="AX73" s="32">
        <v>0</v>
      </c>
      <c r="AY73" s="32">
        <v>0</v>
      </c>
      <c r="AZ73" s="32">
        <v>0</v>
      </c>
      <c r="BA73" s="32">
        <v>0</v>
      </c>
      <c r="BB73" s="32">
        <v>0</v>
      </c>
      <c r="BC73" s="32">
        <v>0</v>
      </c>
      <c r="BD73" s="32">
        <v>1</v>
      </c>
      <c r="BE73" s="32">
        <v>1</v>
      </c>
      <c r="BF73" s="32">
        <v>1</v>
      </c>
      <c r="BG73" s="32">
        <v>1</v>
      </c>
      <c r="BH73" s="32">
        <v>1</v>
      </c>
      <c r="BI73" s="32">
        <v>1</v>
      </c>
      <c r="BJ73" s="32">
        <v>1</v>
      </c>
      <c r="BK73" s="32">
        <v>1</v>
      </c>
      <c r="BL73" s="32">
        <v>1</v>
      </c>
      <c r="BM73" s="32">
        <v>1</v>
      </c>
      <c r="BN73" s="32">
        <v>1</v>
      </c>
      <c r="BO73" s="32">
        <v>1</v>
      </c>
      <c r="BP73" s="32">
        <v>1</v>
      </c>
      <c r="BQ73" s="32">
        <v>1</v>
      </c>
      <c r="BR73" s="32">
        <v>1</v>
      </c>
      <c r="BS73" s="32">
        <v>1</v>
      </c>
      <c r="BT73" s="32">
        <v>1</v>
      </c>
      <c r="BU73" s="32">
        <v>1</v>
      </c>
      <c r="BV73" s="32">
        <v>1</v>
      </c>
      <c r="BW73" s="32">
        <v>2</v>
      </c>
      <c r="BX73" s="32">
        <v>2</v>
      </c>
      <c r="BY73" s="32">
        <v>3</v>
      </c>
      <c r="BZ73" s="32">
        <v>3</v>
      </c>
      <c r="CA73" s="32">
        <v>3</v>
      </c>
      <c r="CB73" s="32">
        <v>3</v>
      </c>
      <c r="CC73" s="32">
        <v>3</v>
      </c>
      <c r="CD73" s="32">
        <v>3</v>
      </c>
      <c r="CE73" s="32">
        <v>5</v>
      </c>
      <c r="CF73" s="32">
        <v>5</v>
      </c>
      <c r="CG73" s="32">
        <v>5</v>
      </c>
      <c r="CH73" s="32">
        <v>5</v>
      </c>
      <c r="CI73" s="32">
        <v>5</v>
      </c>
      <c r="CJ73" s="32">
        <v>7</v>
      </c>
      <c r="CK73" s="32">
        <v>7</v>
      </c>
      <c r="CL73" s="32">
        <v>7</v>
      </c>
      <c r="CM73" s="32">
        <v>7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31" t="s">
        <v>192</v>
      </c>
      <c r="B74" s="32">
        <v>0</v>
      </c>
      <c r="C74" s="32">
        <v>0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  <c r="AN74" s="32">
        <v>0</v>
      </c>
      <c r="AO74" s="32">
        <v>0</v>
      </c>
      <c r="AP74" s="32">
        <v>0</v>
      </c>
      <c r="AQ74" s="32">
        <v>0</v>
      </c>
      <c r="AR74" s="32">
        <v>0</v>
      </c>
      <c r="AS74" s="32">
        <v>0</v>
      </c>
      <c r="AT74" s="32">
        <v>0</v>
      </c>
      <c r="AU74" s="32">
        <v>0</v>
      </c>
      <c r="AV74" s="32">
        <v>0</v>
      </c>
      <c r="AW74" s="32">
        <v>0</v>
      </c>
      <c r="AX74" s="32">
        <v>0</v>
      </c>
      <c r="AY74" s="32">
        <v>0</v>
      </c>
      <c r="AZ74" s="32">
        <v>0</v>
      </c>
      <c r="BA74" s="32">
        <v>0</v>
      </c>
      <c r="BB74" s="32">
        <v>0</v>
      </c>
      <c r="BC74" s="32">
        <v>0</v>
      </c>
      <c r="BD74" s="32">
        <v>0</v>
      </c>
      <c r="BE74" s="32">
        <v>0</v>
      </c>
      <c r="BF74" s="32">
        <v>0</v>
      </c>
      <c r="BG74" s="32">
        <v>0</v>
      </c>
      <c r="BH74" s="32">
        <v>0</v>
      </c>
      <c r="BI74" s="32">
        <v>0</v>
      </c>
      <c r="BJ74" s="32">
        <v>0</v>
      </c>
      <c r="BK74" s="32">
        <v>0</v>
      </c>
      <c r="BL74" s="32">
        <v>0</v>
      </c>
      <c r="BM74" s="32">
        <v>0</v>
      </c>
      <c r="BN74" s="32">
        <v>0</v>
      </c>
      <c r="BO74" s="32">
        <v>0</v>
      </c>
      <c r="BP74" s="32">
        <v>0</v>
      </c>
      <c r="BQ74" s="32">
        <v>0</v>
      </c>
      <c r="BR74" s="32">
        <v>0</v>
      </c>
      <c r="BS74" s="32">
        <v>0</v>
      </c>
      <c r="BT74" s="32">
        <v>0</v>
      </c>
      <c r="BU74" s="32">
        <v>0</v>
      </c>
      <c r="BV74" s="32">
        <v>0</v>
      </c>
      <c r="BW74" s="32">
        <v>0</v>
      </c>
      <c r="BX74" s="32">
        <v>0</v>
      </c>
      <c r="BY74" s="32">
        <v>0</v>
      </c>
      <c r="BZ74" s="32">
        <v>0</v>
      </c>
      <c r="CA74" s="32">
        <v>0</v>
      </c>
      <c r="CB74" s="32">
        <v>0</v>
      </c>
      <c r="CC74" s="32">
        <v>0</v>
      </c>
      <c r="CD74" s="32">
        <v>0</v>
      </c>
      <c r="CE74" s="32">
        <v>0</v>
      </c>
      <c r="CF74" s="32">
        <v>0</v>
      </c>
      <c r="CG74" s="32">
        <v>0</v>
      </c>
      <c r="CH74" s="32">
        <v>1</v>
      </c>
      <c r="CI74" s="32">
        <v>1</v>
      </c>
      <c r="CJ74" s="32">
        <v>3</v>
      </c>
      <c r="CK74" s="32">
        <v>3</v>
      </c>
      <c r="CL74" s="32">
        <v>5</v>
      </c>
      <c r="CM74" s="32">
        <v>5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31" t="s">
        <v>231</v>
      </c>
      <c r="B75" s="32">
        <v>0</v>
      </c>
      <c r="C75" s="32">
        <v>0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2">
        <v>0</v>
      </c>
      <c r="AE75" s="32">
        <v>0</v>
      </c>
      <c r="AF75" s="32">
        <v>0</v>
      </c>
      <c r="AG75" s="32">
        <v>0</v>
      </c>
      <c r="AH75" s="32">
        <v>0</v>
      </c>
      <c r="AI75" s="32">
        <v>0</v>
      </c>
      <c r="AJ75" s="32">
        <v>0</v>
      </c>
      <c r="AK75" s="32">
        <v>0</v>
      </c>
      <c r="AL75" s="32">
        <v>0</v>
      </c>
      <c r="AM75" s="32">
        <v>0</v>
      </c>
      <c r="AN75" s="32">
        <v>0</v>
      </c>
      <c r="AO75" s="32">
        <v>0</v>
      </c>
      <c r="AP75" s="32">
        <v>0</v>
      </c>
      <c r="AQ75" s="32">
        <v>0</v>
      </c>
      <c r="AR75" s="32">
        <v>0</v>
      </c>
      <c r="AS75" s="32">
        <v>0</v>
      </c>
      <c r="AT75" s="32">
        <v>0</v>
      </c>
      <c r="AU75" s="32">
        <v>0</v>
      </c>
      <c r="AV75" s="32">
        <v>0</v>
      </c>
      <c r="AW75" s="32">
        <v>0</v>
      </c>
      <c r="AX75" s="32">
        <v>0</v>
      </c>
      <c r="AY75" s="32">
        <v>0</v>
      </c>
      <c r="AZ75" s="32">
        <v>0</v>
      </c>
      <c r="BA75" s="32">
        <v>0</v>
      </c>
      <c r="BB75" s="32">
        <v>0</v>
      </c>
      <c r="BC75" s="32">
        <v>0</v>
      </c>
      <c r="BD75" s="32">
        <v>0</v>
      </c>
      <c r="BE75" s="32">
        <v>0</v>
      </c>
      <c r="BF75" s="32">
        <v>0</v>
      </c>
      <c r="BG75" s="32">
        <v>0</v>
      </c>
      <c r="BH75" s="32">
        <v>0</v>
      </c>
      <c r="BI75" s="32">
        <v>0</v>
      </c>
      <c r="BJ75" s="32">
        <v>0</v>
      </c>
      <c r="BK75" s="32">
        <v>0</v>
      </c>
      <c r="BL75" s="32">
        <v>0</v>
      </c>
      <c r="BM75" s="32">
        <v>0</v>
      </c>
      <c r="BN75" s="32">
        <v>0</v>
      </c>
      <c r="BO75" s="32">
        <v>0</v>
      </c>
      <c r="BP75" s="32">
        <v>0</v>
      </c>
      <c r="BQ75" s="32">
        <v>0</v>
      </c>
      <c r="BR75" s="32">
        <v>0</v>
      </c>
      <c r="BS75" s="32">
        <v>0</v>
      </c>
      <c r="BT75" s="32">
        <v>0</v>
      </c>
      <c r="BU75" s="32">
        <v>0</v>
      </c>
      <c r="BV75" s="32">
        <v>0</v>
      </c>
      <c r="BW75" s="32">
        <v>0</v>
      </c>
      <c r="BX75" s="32">
        <v>0</v>
      </c>
      <c r="BY75" s="32">
        <v>0</v>
      </c>
      <c r="BZ75" s="32">
        <v>0</v>
      </c>
      <c r="CA75" s="32">
        <v>0</v>
      </c>
      <c r="CB75" s="32">
        <v>0</v>
      </c>
      <c r="CC75" s="32">
        <v>0</v>
      </c>
      <c r="CD75" s="32">
        <v>0</v>
      </c>
      <c r="CE75" s="32">
        <v>0</v>
      </c>
      <c r="CF75" s="32">
        <v>0</v>
      </c>
      <c r="CG75" s="32">
        <v>0</v>
      </c>
      <c r="CH75" s="32">
        <v>0</v>
      </c>
      <c r="CI75" s="32">
        <v>0</v>
      </c>
      <c r="CJ75" s="32">
        <v>0</v>
      </c>
      <c r="CK75" s="32">
        <v>0</v>
      </c>
      <c r="CL75" s="32">
        <v>0</v>
      </c>
      <c r="CM75" s="32">
        <v>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31" t="s">
        <v>190</v>
      </c>
      <c r="B76" s="32">
        <v>0</v>
      </c>
      <c r="C76" s="32">
        <v>0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2">
        <v>0</v>
      </c>
      <c r="AM76" s="32">
        <v>0</v>
      </c>
      <c r="AN76" s="32">
        <v>0</v>
      </c>
      <c r="AO76" s="32">
        <v>0</v>
      </c>
      <c r="AP76" s="32">
        <v>0</v>
      </c>
      <c r="AQ76" s="32">
        <v>0</v>
      </c>
      <c r="AR76" s="32">
        <v>0</v>
      </c>
      <c r="AS76" s="32">
        <v>0</v>
      </c>
      <c r="AT76" s="32">
        <v>0</v>
      </c>
      <c r="AU76" s="32">
        <v>0</v>
      </c>
      <c r="AV76" s="32">
        <v>0</v>
      </c>
      <c r="AW76" s="32">
        <v>0</v>
      </c>
      <c r="AX76" s="32">
        <v>0</v>
      </c>
      <c r="AY76" s="32">
        <v>0</v>
      </c>
      <c r="AZ76" s="32">
        <v>1</v>
      </c>
      <c r="BA76" s="32">
        <v>1</v>
      </c>
      <c r="BB76" s="32">
        <v>1</v>
      </c>
      <c r="BC76" s="32">
        <v>1</v>
      </c>
      <c r="BD76" s="32">
        <v>1</v>
      </c>
      <c r="BE76" s="32">
        <v>1</v>
      </c>
      <c r="BF76" s="32">
        <v>1</v>
      </c>
      <c r="BG76" s="32">
        <v>1</v>
      </c>
      <c r="BH76" s="32">
        <v>1</v>
      </c>
      <c r="BI76" s="32">
        <v>1</v>
      </c>
      <c r="BJ76" s="32">
        <v>1</v>
      </c>
      <c r="BK76" s="32">
        <v>1</v>
      </c>
      <c r="BL76" s="32">
        <v>1</v>
      </c>
      <c r="BM76" s="32">
        <v>1</v>
      </c>
      <c r="BN76" s="32">
        <v>1</v>
      </c>
      <c r="BO76" s="32">
        <v>1</v>
      </c>
      <c r="BP76" s="32">
        <v>1</v>
      </c>
      <c r="BQ76" s="32">
        <v>1</v>
      </c>
      <c r="BR76" s="32">
        <v>1</v>
      </c>
      <c r="BS76" s="32">
        <v>2</v>
      </c>
      <c r="BT76" s="32">
        <v>2</v>
      </c>
      <c r="BU76" s="32">
        <v>4</v>
      </c>
      <c r="BV76" s="32">
        <v>4</v>
      </c>
      <c r="BW76" s="32">
        <v>4</v>
      </c>
      <c r="BX76" s="32">
        <v>4</v>
      </c>
      <c r="BY76" s="32">
        <v>4</v>
      </c>
      <c r="BZ76" s="32">
        <v>5</v>
      </c>
      <c r="CA76" s="32">
        <v>6</v>
      </c>
      <c r="CB76" s="32">
        <v>6</v>
      </c>
      <c r="CC76" s="32">
        <v>6</v>
      </c>
      <c r="CD76" s="32">
        <v>6</v>
      </c>
      <c r="CE76" s="32">
        <v>6</v>
      </c>
      <c r="CF76" s="32">
        <v>6</v>
      </c>
      <c r="CG76" s="32">
        <v>6</v>
      </c>
      <c r="CH76" s="32">
        <v>6</v>
      </c>
      <c r="CI76" s="32">
        <v>6</v>
      </c>
      <c r="CJ76" s="32">
        <v>6</v>
      </c>
      <c r="CK76" s="32">
        <v>6</v>
      </c>
      <c r="CL76" s="32">
        <v>7</v>
      </c>
      <c r="CM76" s="32">
        <v>7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31" t="s">
        <v>207</v>
      </c>
      <c r="B77" s="32">
        <v>0</v>
      </c>
      <c r="C77" s="32">
        <v>0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V77" s="32">
        <v>0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0</v>
      </c>
      <c r="AC77" s="32">
        <v>0</v>
      </c>
      <c r="AD77" s="32">
        <v>0</v>
      </c>
      <c r="AE77" s="32">
        <v>0</v>
      </c>
      <c r="AF77" s="32">
        <v>0</v>
      </c>
      <c r="AG77" s="32">
        <v>0</v>
      </c>
      <c r="AH77" s="32">
        <v>0</v>
      </c>
      <c r="AI77" s="32">
        <v>0</v>
      </c>
      <c r="AJ77" s="32">
        <v>0</v>
      </c>
      <c r="AK77" s="32">
        <v>0</v>
      </c>
      <c r="AL77" s="32">
        <v>0</v>
      </c>
      <c r="AM77" s="32">
        <v>0</v>
      </c>
      <c r="AN77" s="32">
        <v>0</v>
      </c>
      <c r="AO77" s="32">
        <v>0</v>
      </c>
      <c r="AP77" s="32">
        <v>0</v>
      </c>
      <c r="AQ77" s="32">
        <v>0</v>
      </c>
      <c r="AR77" s="32">
        <v>0</v>
      </c>
      <c r="AS77" s="32">
        <v>0</v>
      </c>
      <c r="AT77" s="32">
        <v>0</v>
      </c>
      <c r="AU77" s="32">
        <v>0</v>
      </c>
      <c r="AV77" s="32">
        <v>0</v>
      </c>
      <c r="AW77" s="32">
        <v>0</v>
      </c>
      <c r="AX77" s="32">
        <v>0</v>
      </c>
      <c r="AY77" s="32">
        <v>0</v>
      </c>
      <c r="AZ77" s="32">
        <v>0</v>
      </c>
      <c r="BA77" s="32">
        <v>0</v>
      </c>
      <c r="BB77" s="32">
        <v>0</v>
      </c>
      <c r="BC77" s="32">
        <v>0</v>
      </c>
      <c r="BD77" s="32">
        <v>0</v>
      </c>
      <c r="BE77" s="32">
        <v>0</v>
      </c>
      <c r="BF77" s="32">
        <v>0</v>
      </c>
      <c r="BG77" s="32">
        <v>0</v>
      </c>
      <c r="BH77" s="32">
        <v>0</v>
      </c>
      <c r="BI77" s="32">
        <v>0</v>
      </c>
      <c r="BJ77" s="32">
        <v>0</v>
      </c>
      <c r="BK77" s="32">
        <v>0</v>
      </c>
      <c r="BL77" s="32">
        <v>0</v>
      </c>
      <c r="BM77" s="32">
        <v>0</v>
      </c>
      <c r="BN77" s="32">
        <v>0</v>
      </c>
      <c r="BO77" s="32">
        <v>0</v>
      </c>
      <c r="BP77" s="32">
        <v>0</v>
      </c>
      <c r="BQ77" s="32">
        <v>0</v>
      </c>
      <c r="BR77" s="32">
        <v>0</v>
      </c>
      <c r="BS77" s="32">
        <v>0</v>
      </c>
      <c r="BT77" s="32">
        <v>0</v>
      </c>
      <c r="BU77" s="32">
        <v>0</v>
      </c>
      <c r="BV77" s="32">
        <v>0</v>
      </c>
      <c r="BW77" s="32">
        <v>0</v>
      </c>
      <c r="BX77" s="32">
        <v>1</v>
      </c>
      <c r="BY77" s="32">
        <v>1</v>
      </c>
      <c r="BZ77" s="32">
        <v>1</v>
      </c>
      <c r="CA77" s="32">
        <v>1</v>
      </c>
      <c r="CB77" s="32">
        <v>2</v>
      </c>
      <c r="CC77" s="32">
        <v>2</v>
      </c>
      <c r="CD77" s="32">
        <v>2</v>
      </c>
      <c r="CE77" s="32">
        <v>3</v>
      </c>
      <c r="CF77" s="32">
        <v>3</v>
      </c>
      <c r="CG77" s="32">
        <v>3</v>
      </c>
      <c r="CH77" s="32">
        <v>3</v>
      </c>
      <c r="CI77" s="32">
        <v>3</v>
      </c>
      <c r="CJ77" s="32">
        <v>3</v>
      </c>
      <c r="CK77" s="32">
        <v>3</v>
      </c>
      <c r="CL77" s="32">
        <v>3</v>
      </c>
      <c r="CM77" s="32">
        <v>3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31" t="s">
        <v>208</v>
      </c>
      <c r="B78" s="32">
        <v>0</v>
      </c>
      <c r="C78" s="32">
        <v>0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2">
        <v>0</v>
      </c>
      <c r="AM78" s="32">
        <v>0</v>
      </c>
      <c r="AN78" s="32">
        <v>0</v>
      </c>
      <c r="AO78" s="32">
        <v>0</v>
      </c>
      <c r="AP78" s="32">
        <v>0</v>
      </c>
      <c r="AQ78" s="32">
        <v>0</v>
      </c>
      <c r="AR78" s="32">
        <v>0</v>
      </c>
      <c r="AS78" s="32">
        <v>0</v>
      </c>
      <c r="AT78" s="32">
        <v>0</v>
      </c>
      <c r="AU78" s="32">
        <v>0</v>
      </c>
      <c r="AV78" s="32">
        <v>0</v>
      </c>
      <c r="AW78" s="32">
        <v>0</v>
      </c>
      <c r="AX78" s="32">
        <v>0</v>
      </c>
      <c r="AY78" s="32">
        <v>0</v>
      </c>
      <c r="AZ78" s="32">
        <v>0</v>
      </c>
      <c r="BA78" s="32">
        <v>0</v>
      </c>
      <c r="BB78" s="32">
        <v>0</v>
      </c>
      <c r="BC78" s="32">
        <v>0</v>
      </c>
      <c r="BD78" s="32">
        <v>0</v>
      </c>
      <c r="BE78" s="32">
        <v>0</v>
      </c>
      <c r="BF78" s="32">
        <v>0</v>
      </c>
      <c r="BG78" s="32">
        <v>0</v>
      </c>
      <c r="BH78" s="32">
        <v>0</v>
      </c>
      <c r="BI78" s="32">
        <v>0</v>
      </c>
      <c r="BJ78" s="32">
        <v>0</v>
      </c>
      <c r="BK78" s="32">
        <v>0</v>
      </c>
      <c r="BL78" s="32">
        <v>0</v>
      </c>
      <c r="BM78" s="32">
        <v>0</v>
      </c>
      <c r="BN78" s="32">
        <v>0</v>
      </c>
      <c r="BO78" s="32">
        <v>0</v>
      </c>
      <c r="BP78" s="32">
        <v>0</v>
      </c>
      <c r="BQ78" s="32">
        <v>0</v>
      </c>
      <c r="BR78" s="32">
        <v>0</v>
      </c>
      <c r="BS78" s="32">
        <v>0</v>
      </c>
      <c r="BT78" s="32">
        <v>0</v>
      </c>
      <c r="BU78" s="32">
        <v>0</v>
      </c>
      <c r="BV78" s="32">
        <v>0</v>
      </c>
      <c r="BW78" s="32">
        <v>0</v>
      </c>
      <c r="BX78" s="32">
        <v>0</v>
      </c>
      <c r="BY78" s="32">
        <v>0</v>
      </c>
      <c r="BZ78" s="32">
        <v>0</v>
      </c>
      <c r="CA78" s="32">
        <v>0</v>
      </c>
      <c r="CB78" s="32">
        <v>0</v>
      </c>
      <c r="CC78" s="32">
        <v>0</v>
      </c>
      <c r="CD78" s="32">
        <v>0</v>
      </c>
      <c r="CE78" s="32">
        <v>0</v>
      </c>
      <c r="CF78" s="32">
        <v>0</v>
      </c>
      <c r="CG78" s="32">
        <v>0</v>
      </c>
      <c r="CH78" s="32">
        <v>0</v>
      </c>
      <c r="CI78" s="32">
        <v>0</v>
      </c>
      <c r="CJ78" s="32">
        <v>0</v>
      </c>
      <c r="CK78" s="32">
        <v>0</v>
      </c>
      <c r="CL78" s="32">
        <v>0</v>
      </c>
      <c r="CM78" s="32">
        <v>0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31" t="s">
        <v>209</v>
      </c>
      <c r="B79" s="32">
        <v>0</v>
      </c>
      <c r="C79" s="32">
        <v>0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</v>
      </c>
      <c r="S79" s="32">
        <v>0</v>
      </c>
      <c r="T79" s="32">
        <v>0</v>
      </c>
      <c r="U79" s="32">
        <v>0</v>
      </c>
      <c r="V79" s="32">
        <v>0</v>
      </c>
      <c r="W79" s="32">
        <v>0</v>
      </c>
      <c r="X79" s="32">
        <v>0</v>
      </c>
      <c r="Y79" s="32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2">
        <v>0</v>
      </c>
      <c r="AH79" s="32">
        <v>0</v>
      </c>
      <c r="AI79" s="32">
        <v>0</v>
      </c>
      <c r="AJ79" s="32">
        <v>0</v>
      </c>
      <c r="AK79" s="32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32">
        <v>0</v>
      </c>
      <c r="AR79" s="32">
        <v>0</v>
      </c>
      <c r="AS79" s="32">
        <v>0</v>
      </c>
      <c r="AT79" s="32">
        <v>0</v>
      </c>
      <c r="AU79" s="32">
        <v>0</v>
      </c>
      <c r="AV79" s="32">
        <v>0</v>
      </c>
      <c r="AW79" s="32">
        <v>0</v>
      </c>
      <c r="AX79" s="32">
        <v>0</v>
      </c>
      <c r="AY79" s="32">
        <v>0</v>
      </c>
      <c r="AZ79" s="32">
        <v>0</v>
      </c>
      <c r="BA79" s="32">
        <v>0</v>
      </c>
      <c r="BB79" s="32">
        <v>0</v>
      </c>
      <c r="BC79" s="32">
        <v>0</v>
      </c>
      <c r="BD79" s="32">
        <v>0</v>
      </c>
      <c r="BE79" s="32">
        <v>0</v>
      </c>
      <c r="BF79" s="32">
        <v>0</v>
      </c>
      <c r="BG79" s="32">
        <v>0</v>
      </c>
      <c r="BH79" s="32">
        <v>0</v>
      </c>
      <c r="BI79" s="32">
        <v>0</v>
      </c>
      <c r="BJ79" s="32">
        <v>0</v>
      </c>
      <c r="BK79" s="32">
        <v>0</v>
      </c>
      <c r="BL79" s="32">
        <v>0</v>
      </c>
      <c r="BM79" s="32">
        <v>0</v>
      </c>
      <c r="BN79" s="32">
        <v>1</v>
      </c>
      <c r="BO79" s="32">
        <v>1</v>
      </c>
      <c r="BP79" s="32">
        <v>1</v>
      </c>
      <c r="BQ79" s="32">
        <v>3</v>
      </c>
      <c r="BR79" s="32">
        <v>7</v>
      </c>
      <c r="BS79" s="32">
        <v>7</v>
      </c>
      <c r="BT79" s="32">
        <v>10</v>
      </c>
      <c r="BU79" s="32">
        <v>14</v>
      </c>
      <c r="BV79" s="32">
        <v>15</v>
      </c>
      <c r="BW79" s="32">
        <v>15</v>
      </c>
      <c r="BX79" s="32">
        <v>22</v>
      </c>
      <c r="BY79" s="32">
        <v>22</v>
      </c>
      <c r="BZ79" s="32">
        <v>22</v>
      </c>
      <c r="CA79" s="32">
        <v>22</v>
      </c>
      <c r="CB79" s="32">
        <v>23</v>
      </c>
      <c r="CC79" s="32">
        <v>23</v>
      </c>
      <c r="CD79" s="32">
        <v>24</v>
      </c>
      <c r="CE79" s="32">
        <v>25</v>
      </c>
      <c r="CF79" s="32">
        <v>25</v>
      </c>
      <c r="CG79" s="32">
        <v>26</v>
      </c>
      <c r="CH79" s="32">
        <v>31</v>
      </c>
      <c r="CI79" s="32">
        <v>35</v>
      </c>
      <c r="CJ79" s="32">
        <v>41</v>
      </c>
      <c r="CK79" s="32">
        <v>46</v>
      </c>
      <c r="CL79" s="32">
        <v>46</v>
      </c>
      <c r="CM79" s="32">
        <v>46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31" t="s">
        <v>144</v>
      </c>
      <c r="B80" s="32">
        <v>0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32">
        <v>0</v>
      </c>
      <c r="AR80" s="32">
        <v>0</v>
      </c>
      <c r="AS80" s="32">
        <v>0</v>
      </c>
      <c r="AT80" s="32">
        <v>0</v>
      </c>
      <c r="AU80" s="32">
        <v>0</v>
      </c>
      <c r="AV80" s="32">
        <v>0</v>
      </c>
      <c r="AW80" s="32">
        <v>0</v>
      </c>
      <c r="AX80" s="32">
        <v>0</v>
      </c>
      <c r="AY80" s="32">
        <v>0</v>
      </c>
      <c r="AZ80" s="32">
        <v>0</v>
      </c>
      <c r="BA80" s="32">
        <v>0</v>
      </c>
      <c r="BB80" s="32">
        <v>0</v>
      </c>
      <c r="BC80" s="32">
        <v>1</v>
      </c>
      <c r="BD80" s="32">
        <v>1</v>
      </c>
      <c r="BE80" s="32">
        <v>1</v>
      </c>
      <c r="BF80" s="32">
        <v>1</v>
      </c>
      <c r="BG80" s="32">
        <v>1</v>
      </c>
      <c r="BH80" s="32">
        <v>3</v>
      </c>
      <c r="BI80" s="32">
        <v>4</v>
      </c>
      <c r="BJ80" s="32">
        <v>6</v>
      </c>
      <c r="BK80" s="32">
        <v>7</v>
      </c>
      <c r="BL80" s="32">
        <v>9</v>
      </c>
      <c r="BM80" s="32">
        <v>10</v>
      </c>
      <c r="BN80" s="32">
        <v>10</v>
      </c>
      <c r="BO80" s="32">
        <v>10</v>
      </c>
      <c r="BP80" s="32">
        <v>11</v>
      </c>
      <c r="BQ80" s="32">
        <v>13</v>
      </c>
      <c r="BR80" s="32">
        <v>15</v>
      </c>
      <c r="BS80" s="32">
        <v>16</v>
      </c>
      <c r="BT80" s="32">
        <v>20</v>
      </c>
      <c r="BU80" s="32">
        <v>21</v>
      </c>
      <c r="BV80" s="32">
        <v>26</v>
      </c>
      <c r="BW80" s="32">
        <v>32</v>
      </c>
      <c r="BX80" s="32">
        <v>34</v>
      </c>
      <c r="BY80" s="32">
        <v>38</v>
      </c>
      <c r="BZ80" s="32">
        <v>47</v>
      </c>
      <c r="CA80" s="32">
        <v>58</v>
      </c>
      <c r="CB80" s="32">
        <v>66</v>
      </c>
      <c r="CC80" s="32">
        <v>77</v>
      </c>
      <c r="CD80" s="32">
        <v>85</v>
      </c>
      <c r="CE80" s="32">
        <v>99</v>
      </c>
      <c r="CF80" s="32">
        <v>109</v>
      </c>
      <c r="CG80" s="32">
        <v>122</v>
      </c>
      <c r="CH80" s="32">
        <v>134</v>
      </c>
      <c r="CI80" s="32">
        <v>142</v>
      </c>
      <c r="CJ80" s="32">
        <v>156</v>
      </c>
      <c r="CK80" s="32">
        <v>172</v>
      </c>
      <c r="CL80" s="32">
        <v>189</v>
      </c>
      <c r="CM80" s="32">
        <v>199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31" t="s">
        <v>132</v>
      </c>
      <c r="B81" s="32">
        <v>0</v>
      </c>
      <c r="C81" s="32">
        <v>0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32">
        <v>0</v>
      </c>
      <c r="T81" s="32">
        <v>0</v>
      </c>
      <c r="U81" s="32">
        <v>0</v>
      </c>
      <c r="V81" s="32">
        <v>0</v>
      </c>
      <c r="W81" s="32">
        <v>0</v>
      </c>
      <c r="X81" s="32">
        <v>0</v>
      </c>
      <c r="Y81" s="32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0</v>
      </c>
      <c r="AE81" s="32">
        <v>0</v>
      </c>
      <c r="AF81" s="32">
        <v>0</v>
      </c>
      <c r="AG81" s="32">
        <v>0</v>
      </c>
      <c r="AH81" s="32">
        <v>0</v>
      </c>
      <c r="AI81" s="32">
        <v>0</v>
      </c>
      <c r="AJ81" s="32">
        <v>0</v>
      </c>
      <c r="AK81" s="32">
        <v>0</v>
      </c>
      <c r="AL81" s="32">
        <v>0</v>
      </c>
      <c r="AM81" s="32">
        <v>0</v>
      </c>
      <c r="AN81" s="32">
        <v>0</v>
      </c>
      <c r="AO81" s="32">
        <v>0</v>
      </c>
      <c r="AP81" s="32">
        <v>0</v>
      </c>
      <c r="AQ81" s="32">
        <v>0</v>
      </c>
      <c r="AR81" s="32">
        <v>0</v>
      </c>
      <c r="AS81" s="32">
        <v>0</v>
      </c>
      <c r="AT81" s="32">
        <v>0</v>
      </c>
      <c r="AU81" s="32">
        <v>0</v>
      </c>
      <c r="AV81" s="32">
        <v>0</v>
      </c>
      <c r="AW81" s="32">
        <v>0</v>
      </c>
      <c r="AX81" s="32">
        <v>0</v>
      </c>
      <c r="AY81" s="32">
        <v>0</v>
      </c>
      <c r="AZ81" s="32">
        <v>0</v>
      </c>
      <c r="BA81" s="32">
        <v>0</v>
      </c>
      <c r="BB81" s="32">
        <v>0</v>
      </c>
      <c r="BC81" s="32">
        <v>5</v>
      </c>
      <c r="BD81" s="32">
        <v>0</v>
      </c>
      <c r="BE81" s="32">
        <v>1</v>
      </c>
      <c r="BF81" s="32">
        <v>1</v>
      </c>
      <c r="BG81" s="32">
        <v>1</v>
      </c>
      <c r="BH81" s="32">
        <v>0</v>
      </c>
      <c r="BI81" s="32">
        <v>1</v>
      </c>
      <c r="BJ81" s="32">
        <v>1</v>
      </c>
      <c r="BK81" s="32">
        <v>1</v>
      </c>
      <c r="BL81" s="32">
        <v>2</v>
      </c>
      <c r="BM81" s="32">
        <v>2</v>
      </c>
      <c r="BN81" s="32">
        <v>2</v>
      </c>
      <c r="BO81" s="32">
        <v>2</v>
      </c>
      <c r="BP81" s="32">
        <v>2</v>
      </c>
      <c r="BQ81" s="32">
        <v>2</v>
      </c>
      <c r="BR81" s="32">
        <v>2</v>
      </c>
      <c r="BS81" s="32">
        <v>2</v>
      </c>
      <c r="BT81" s="32">
        <v>2</v>
      </c>
      <c r="BU81" s="32">
        <v>4</v>
      </c>
      <c r="BV81" s="32">
        <v>4</v>
      </c>
      <c r="BW81" s="32">
        <v>4</v>
      </c>
      <c r="BX81" s="32">
        <v>4</v>
      </c>
      <c r="BY81" s="32">
        <v>6</v>
      </c>
      <c r="BZ81" s="32">
        <v>6</v>
      </c>
      <c r="CA81" s="32">
        <v>6</v>
      </c>
      <c r="CB81" s="32">
        <v>6</v>
      </c>
      <c r="CC81" s="32">
        <v>7</v>
      </c>
      <c r="CD81" s="32">
        <v>8</v>
      </c>
      <c r="CE81" s="32">
        <v>8</v>
      </c>
      <c r="CF81" s="32">
        <v>8</v>
      </c>
      <c r="CG81" s="32">
        <v>8</v>
      </c>
      <c r="CH81" s="32">
        <v>8</v>
      </c>
      <c r="CI81" s="32">
        <v>8</v>
      </c>
      <c r="CJ81" s="32">
        <v>9</v>
      </c>
      <c r="CK81" s="32">
        <v>9</v>
      </c>
      <c r="CL81" s="32">
        <v>9</v>
      </c>
      <c r="CM81" s="32">
        <v>10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31" t="s">
        <v>54</v>
      </c>
      <c r="B82" s="32">
        <v>0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0</v>
      </c>
      <c r="S82" s="32">
        <v>0</v>
      </c>
      <c r="T82" s="32">
        <v>0</v>
      </c>
      <c r="U82" s="32">
        <v>0</v>
      </c>
      <c r="V82" s="32">
        <v>0</v>
      </c>
      <c r="W82" s="32">
        <v>0</v>
      </c>
      <c r="X82" s="32">
        <v>0</v>
      </c>
      <c r="Y82" s="32">
        <v>0</v>
      </c>
      <c r="Z82" s="32">
        <v>0</v>
      </c>
      <c r="AA82" s="32">
        <v>0</v>
      </c>
      <c r="AB82" s="32">
        <v>0</v>
      </c>
      <c r="AC82" s="32">
        <v>0</v>
      </c>
      <c r="AD82" s="32">
        <v>0</v>
      </c>
      <c r="AE82" s="32">
        <v>0</v>
      </c>
      <c r="AF82" s="32">
        <v>0</v>
      </c>
      <c r="AG82" s="32">
        <v>0</v>
      </c>
      <c r="AH82" s="32">
        <v>0</v>
      </c>
      <c r="AI82" s="32">
        <v>0</v>
      </c>
      <c r="AJ82" s="32">
        <v>0</v>
      </c>
      <c r="AK82" s="32">
        <v>0</v>
      </c>
      <c r="AL82" s="32">
        <v>0</v>
      </c>
      <c r="AM82" s="32">
        <v>0</v>
      </c>
      <c r="AN82" s="32">
        <v>0</v>
      </c>
      <c r="AO82" s="32">
        <v>0</v>
      </c>
      <c r="AP82" s="32">
        <v>0</v>
      </c>
      <c r="AQ82" s="32">
        <v>0</v>
      </c>
      <c r="AR82" s="32">
        <v>0</v>
      </c>
      <c r="AS82" s="32">
        <v>0</v>
      </c>
      <c r="AT82" s="32">
        <v>0</v>
      </c>
      <c r="AU82" s="32">
        <v>0</v>
      </c>
      <c r="AV82" s="32">
        <v>0</v>
      </c>
      <c r="AW82" s="32">
        <v>0</v>
      </c>
      <c r="AX82" s="32">
        <v>0</v>
      </c>
      <c r="AY82" s="32">
        <v>1</v>
      </c>
      <c r="AZ82" s="32">
        <v>1</v>
      </c>
      <c r="BA82" s="32">
        <v>2</v>
      </c>
      <c r="BB82" s="32">
        <v>2</v>
      </c>
      <c r="BC82" s="32">
        <v>2</v>
      </c>
      <c r="BD82" s="32">
        <v>2</v>
      </c>
      <c r="BE82" s="32">
        <v>3</v>
      </c>
      <c r="BF82" s="32">
        <v>3</v>
      </c>
      <c r="BG82" s="32">
        <v>4</v>
      </c>
      <c r="BH82" s="32">
        <v>5</v>
      </c>
      <c r="BI82" s="32">
        <v>4</v>
      </c>
      <c r="BJ82" s="32">
        <v>7</v>
      </c>
      <c r="BK82" s="32">
        <v>10</v>
      </c>
      <c r="BL82" s="32">
        <v>10</v>
      </c>
      <c r="BM82" s="32">
        <v>12</v>
      </c>
      <c r="BN82" s="32">
        <v>20</v>
      </c>
      <c r="BO82" s="32">
        <v>20</v>
      </c>
      <c r="BP82" s="32">
        <v>24</v>
      </c>
      <c r="BQ82" s="32">
        <v>27</v>
      </c>
      <c r="BR82" s="32">
        <v>32</v>
      </c>
      <c r="BS82" s="32">
        <v>35</v>
      </c>
      <c r="BT82" s="32">
        <v>58</v>
      </c>
      <c r="BU82" s="32">
        <v>72</v>
      </c>
      <c r="BV82" s="32">
        <v>72</v>
      </c>
      <c r="BW82" s="32">
        <v>86</v>
      </c>
      <c r="BX82" s="32">
        <v>99</v>
      </c>
      <c r="BY82" s="32">
        <v>136</v>
      </c>
      <c r="BZ82" s="32">
        <v>150</v>
      </c>
      <c r="CA82" s="32">
        <v>178</v>
      </c>
      <c r="CB82" s="32">
        <v>226</v>
      </c>
      <c r="CC82" s="32">
        <v>246</v>
      </c>
      <c r="CD82" s="32">
        <v>288</v>
      </c>
      <c r="CE82" s="32">
        <v>331</v>
      </c>
      <c r="CF82" s="32">
        <v>358</v>
      </c>
      <c r="CG82" s="32">
        <v>393</v>
      </c>
      <c r="CH82" s="32">
        <v>405</v>
      </c>
      <c r="CI82" s="32">
        <v>448</v>
      </c>
      <c r="CJ82" s="32">
        <v>486</v>
      </c>
      <c r="CK82" s="32">
        <v>521</v>
      </c>
      <c r="CL82" s="32">
        <v>559</v>
      </c>
      <c r="CM82" s="32">
        <v>592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31" t="s">
        <v>53</v>
      </c>
      <c r="B83" s="32">
        <v>0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0</v>
      </c>
      <c r="T83" s="32">
        <v>0</v>
      </c>
      <c r="U83" s="32">
        <v>0</v>
      </c>
      <c r="V83" s="32">
        <v>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0</v>
      </c>
      <c r="AE83" s="32">
        <v>0</v>
      </c>
      <c r="AF83" s="32">
        <v>0</v>
      </c>
      <c r="AG83" s="32">
        <v>0</v>
      </c>
      <c r="AH83" s="32">
        <v>0</v>
      </c>
      <c r="AI83" s="32">
        <v>0</v>
      </c>
      <c r="AJ83" s="32">
        <v>0</v>
      </c>
      <c r="AK83" s="32">
        <v>0</v>
      </c>
      <c r="AL83" s="32">
        <v>0</v>
      </c>
      <c r="AM83" s="32">
        <v>0</v>
      </c>
      <c r="AN83" s="32">
        <v>0</v>
      </c>
      <c r="AO83" s="32">
        <v>0</v>
      </c>
      <c r="AP83" s="32">
        <v>0</v>
      </c>
      <c r="AQ83" s="32">
        <v>0</v>
      </c>
      <c r="AR83" s="32">
        <v>0</v>
      </c>
      <c r="AS83" s="32">
        <v>0</v>
      </c>
      <c r="AT83" s="32">
        <v>0</v>
      </c>
      <c r="AU83" s="32">
        <v>0</v>
      </c>
      <c r="AV83" s="32">
        <v>0</v>
      </c>
      <c r="AW83" s="32">
        <v>0</v>
      </c>
      <c r="AX83" s="32">
        <v>0</v>
      </c>
      <c r="AY83" s="32">
        <v>1</v>
      </c>
      <c r="AZ83" s="32">
        <v>1</v>
      </c>
      <c r="BA83" s="32">
        <v>4</v>
      </c>
      <c r="BB83" s="32">
        <v>5</v>
      </c>
      <c r="BC83" s="32">
        <v>5</v>
      </c>
      <c r="BD83" s="32">
        <v>5</v>
      </c>
      <c r="BE83" s="32">
        <v>5</v>
      </c>
      <c r="BF83" s="32">
        <v>19</v>
      </c>
      <c r="BG83" s="32">
        <v>25</v>
      </c>
      <c r="BH83" s="32">
        <v>32</v>
      </c>
      <c r="BI83" s="32">
        <v>38</v>
      </c>
      <c r="BJ83" s="32">
        <v>48</v>
      </c>
      <c r="BK83" s="32">
        <v>49</v>
      </c>
      <c r="BL83" s="32">
        <v>55</v>
      </c>
      <c r="BM83" s="32">
        <v>58</v>
      </c>
      <c r="BN83" s="32">
        <v>78</v>
      </c>
      <c r="BO83" s="32">
        <v>87</v>
      </c>
      <c r="BP83" s="32">
        <v>102</v>
      </c>
      <c r="BQ83" s="32">
        <v>114</v>
      </c>
      <c r="BR83" s="32">
        <v>122</v>
      </c>
      <c r="BS83" s="32">
        <v>136</v>
      </c>
      <c r="BT83" s="32">
        <v>157</v>
      </c>
      <c r="BU83" s="32">
        <v>170</v>
      </c>
      <c r="BV83" s="32">
        <v>181</v>
      </c>
      <c r="BW83" s="32">
        <v>191</v>
      </c>
      <c r="BX83" s="32">
        <v>198</v>
      </c>
      <c r="BY83" s="32">
        <v>209</v>
      </c>
      <c r="BZ83" s="32">
        <v>221</v>
      </c>
      <c r="CA83" s="32">
        <v>240</v>
      </c>
      <c r="CB83" s="32">
        <v>280</v>
      </c>
      <c r="CC83" s="32">
        <v>306</v>
      </c>
      <c r="CD83" s="32">
        <v>327</v>
      </c>
      <c r="CE83" s="32">
        <v>373</v>
      </c>
      <c r="CF83" s="32">
        <v>399</v>
      </c>
      <c r="CG83" s="32">
        <v>459</v>
      </c>
      <c r="CH83" s="32">
        <v>469</v>
      </c>
      <c r="CI83" s="32">
        <v>496</v>
      </c>
      <c r="CJ83" s="32">
        <v>520</v>
      </c>
      <c r="CK83" s="32">
        <v>535</v>
      </c>
      <c r="CL83" s="32">
        <v>582</v>
      </c>
      <c r="CM83" s="32">
        <v>590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31" t="s">
        <v>32</v>
      </c>
      <c r="B84" s="32">
        <v>0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0</v>
      </c>
      <c r="S84" s="32">
        <v>0</v>
      </c>
      <c r="T84" s="32">
        <v>0</v>
      </c>
      <c r="U84" s="32">
        <v>0</v>
      </c>
      <c r="V84" s="32">
        <v>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2</v>
      </c>
      <c r="AE84" s="32">
        <v>2</v>
      </c>
      <c r="AF84" s="32">
        <v>4</v>
      </c>
      <c r="AG84" s="32">
        <v>5</v>
      </c>
      <c r="AH84" s="32">
        <v>8</v>
      </c>
      <c r="AI84" s="32">
        <v>12</v>
      </c>
      <c r="AJ84" s="32">
        <v>16</v>
      </c>
      <c r="AK84" s="32">
        <v>19</v>
      </c>
      <c r="AL84" s="32">
        <v>26</v>
      </c>
      <c r="AM84" s="32">
        <v>34</v>
      </c>
      <c r="AN84" s="32">
        <v>43</v>
      </c>
      <c r="AO84" s="32">
        <v>54</v>
      </c>
      <c r="AP84" s="32">
        <v>66</v>
      </c>
      <c r="AQ84" s="32">
        <v>77</v>
      </c>
      <c r="AR84" s="32">
        <v>92</v>
      </c>
      <c r="AS84" s="32">
        <v>107</v>
      </c>
      <c r="AT84" s="32">
        <v>124</v>
      </c>
      <c r="AU84" s="32">
        <v>145</v>
      </c>
      <c r="AV84" s="32">
        <v>194</v>
      </c>
      <c r="AW84" s="32">
        <v>237</v>
      </c>
      <c r="AX84" s="32">
        <v>291</v>
      </c>
      <c r="AY84" s="32">
        <v>354</v>
      </c>
      <c r="AZ84" s="32">
        <v>429</v>
      </c>
      <c r="BA84" s="32">
        <v>514</v>
      </c>
      <c r="BB84" s="32">
        <v>611</v>
      </c>
      <c r="BC84" s="32">
        <v>724</v>
      </c>
      <c r="BD84" s="32">
        <v>853</v>
      </c>
      <c r="BE84" s="32">
        <v>988</v>
      </c>
      <c r="BF84" s="32">
        <v>1135</v>
      </c>
      <c r="BG84" s="32">
        <v>1284</v>
      </c>
      <c r="BH84" s="32">
        <v>1433</v>
      </c>
      <c r="BI84" s="32">
        <v>1556</v>
      </c>
      <c r="BJ84" s="32">
        <v>1685</v>
      </c>
      <c r="BK84" s="32">
        <v>1812</v>
      </c>
      <c r="BL84" s="32">
        <v>1934</v>
      </c>
      <c r="BM84" s="32">
        <v>2077</v>
      </c>
      <c r="BN84" s="32">
        <v>2234</v>
      </c>
      <c r="BO84" s="32">
        <v>2378</v>
      </c>
      <c r="BP84" s="32">
        <v>2517</v>
      </c>
      <c r="BQ84" s="32">
        <v>2640</v>
      </c>
      <c r="BR84" s="32">
        <v>2757</v>
      </c>
      <c r="BS84" s="32">
        <v>2898</v>
      </c>
      <c r="BT84" s="32">
        <v>3036</v>
      </c>
      <c r="BU84" s="32">
        <v>3160</v>
      </c>
      <c r="BV84" s="32">
        <v>3294</v>
      </c>
      <c r="BW84" s="32">
        <v>3452</v>
      </c>
      <c r="BX84" s="32">
        <v>3603</v>
      </c>
      <c r="BY84" s="32">
        <v>3739</v>
      </c>
      <c r="BZ84" s="32">
        <v>3872</v>
      </c>
      <c r="CA84" s="32">
        <v>3993</v>
      </c>
      <c r="CB84" s="32">
        <v>4110</v>
      </c>
      <c r="CC84" s="32">
        <v>4232</v>
      </c>
      <c r="CD84" s="32">
        <v>4357</v>
      </c>
      <c r="CE84" s="32">
        <v>4474</v>
      </c>
      <c r="CF84" s="32">
        <v>4585</v>
      </c>
      <c r="CG84" s="32">
        <v>4683</v>
      </c>
      <c r="CH84" s="32">
        <v>4777</v>
      </c>
      <c r="CI84" s="32">
        <v>4869</v>
      </c>
      <c r="CJ84" s="32">
        <v>4958</v>
      </c>
      <c r="CK84" s="32">
        <v>5031</v>
      </c>
      <c r="CL84" s="32">
        <v>5118</v>
      </c>
      <c r="CM84" s="32">
        <v>5209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31" t="s">
        <v>37</v>
      </c>
      <c r="B85" s="32">
        <v>0</v>
      </c>
      <c r="C85" s="32">
        <v>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0</v>
      </c>
      <c r="S85" s="32">
        <v>0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G85" s="32">
        <v>0</v>
      </c>
      <c r="AH85" s="32">
        <v>0</v>
      </c>
      <c r="AI85" s="32">
        <v>0</v>
      </c>
      <c r="AJ85" s="32">
        <v>0</v>
      </c>
      <c r="AK85" s="32">
        <v>0</v>
      </c>
      <c r="AL85" s="32">
        <v>0</v>
      </c>
      <c r="AM85" s="32">
        <v>0</v>
      </c>
      <c r="AN85" s="32">
        <v>0</v>
      </c>
      <c r="AO85" s="32">
        <v>0</v>
      </c>
      <c r="AP85" s="32">
        <v>0</v>
      </c>
      <c r="AQ85" s="32">
        <v>0</v>
      </c>
      <c r="AR85" s="32">
        <v>2</v>
      </c>
      <c r="AS85" s="32">
        <v>2</v>
      </c>
      <c r="AT85" s="32">
        <v>3</v>
      </c>
      <c r="AU85" s="32">
        <v>4</v>
      </c>
      <c r="AV85" s="32">
        <v>6</v>
      </c>
      <c r="AW85" s="32">
        <v>6</v>
      </c>
      <c r="AX85" s="32">
        <v>7</v>
      </c>
      <c r="AY85" s="32">
        <v>7</v>
      </c>
      <c r="AZ85" s="32">
        <v>8</v>
      </c>
      <c r="BA85" s="32">
        <v>9</v>
      </c>
      <c r="BB85" s="32">
        <v>10</v>
      </c>
      <c r="BC85" s="32">
        <v>10</v>
      </c>
      <c r="BD85" s="32">
        <v>10</v>
      </c>
      <c r="BE85" s="32">
        <v>11</v>
      </c>
      <c r="BF85" s="32">
        <v>12</v>
      </c>
      <c r="BG85" s="32">
        <v>13</v>
      </c>
      <c r="BH85" s="32">
        <v>17</v>
      </c>
      <c r="BI85" s="32">
        <v>17</v>
      </c>
      <c r="BJ85" s="32">
        <v>20</v>
      </c>
      <c r="BK85" s="32">
        <v>23</v>
      </c>
      <c r="BL85" s="32">
        <v>27</v>
      </c>
      <c r="BM85" s="32">
        <v>29</v>
      </c>
      <c r="BN85" s="32">
        <v>36</v>
      </c>
      <c r="BO85" s="32">
        <v>40</v>
      </c>
      <c r="BP85" s="32">
        <v>42</v>
      </c>
      <c r="BQ85" s="32">
        <v>42</v>
      </c>
      <c r="BR85" s="32">
        <v>46</v>
      </c>
      <c r="BS85" s="32">
        <v>50</v>
      </c>
      <c r="BT85" s="32">
        <v>52</v>
      </c>
      <c r="BU85" s="32">
        <v>54</v>
      </c>
      <c r="BV85" s="32">
        <v>54</v>
      </c>
      <c r="BW85" s="32">
        <v>56</v>
      </c>
      <c r="BX85" s="32">
        <v>61</v>
      </c>
      <c r="BY85" s="32">
        <v>64</v>
      </c>
      <c r="BZ85" s="32">
        <v>65</v>
      </c>
      <c r="CA85" s="32">
        <v>69</v>
      </c>
      <c r="CB85" s="32">
        <v>69</v>
      </c>
      <c r="CC85" s="32">
        <v>70</v>
      </c>
      <c r="CD85" s="32">
        <v>72</v>
      </c>
      <c r="CE85" s="32">
        <v>76</v>
      </c>
      <c r="CF85" s="32">
        <v>78</v>
      </c>
      <c r="CG85" s="32">
        <v>78</v>
      </c>
      <c r="CH85" s="32">
        <v>79</v>
      </c>
      <c r="CI85" s="32">
        <v>80</v>
      </c>
      <c r="CJ85" s="32">
        <v>81</v>
      </c>
      <c r="CK85" s="32">
        <v>82</v>
      </c>
      <c r="CL85" s="32">
        <v>82</v>
      </c>
      <c r="CM85" s="32">
        <v>82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31" t="s">
        <v>134</v>
      </c>
      <c r="B86" s="32">
        <v>0</v>
      </c>
      <c r="C86" s="32">
        <v>0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0</v>
      </c>
      <c r="S86" s="32">
        <v>0</v>
      </c>
      <c r="T86" s="32">
        <v>0</v>
      </c>
      <c r="U86" s="32">
        <v>0</v>
      </c>
      <c r="V86" s="32">
        <v>0</v>
      </c>
      <c r="W86" s="32">
        <v>0</v>
      </c>
      <c r="X86" s="32">
        <v>0</v>
      </c>
      <c r="Y86" s="32">
        <v>0</v>
      </c>
      <c r="Z86" s="32">
        <v>0</v>
      </c>
      <c r="AA86" s="32">
        <v>0</v>
      </c>
      <c r="AB86" s="32">
        <v>0</v>
      </c>
      <c r="AC86" s="32">
        <v>0</v>
      </c>
      <c r="AD86" s="32">
        <v>0</v>
      </c>
      <c r="AE86" s="32">
        <v>0</v>
      </c>
      <c r="AF86" s="32">
        <v>0</v>
      </c>
      <c r="AG86" s="32">
        <v>0</v>
      </c>
      <c r="AH86" s="32">
        <v>0</v>
      </c>
      <c r="AI86" s="32">
        <v>0</v>
      </c>
      <c r="AJ86" s="32">
        <v>0</v>
      </c>
      <c r="AK86" s="32">
        <v>0</v>
      </c>
      <c r="AL86" s="32">
        <v>0</v>
      </c>
      <c r="AM86" s="32">
        <v>0</v>
      </c>
      <c r="AN86" s="32">
        <v>0</v>
      </c>
      <c r="AO86" s="32">
        <v>0</v>
      </c>
      <c r="AP86" s="32">
        <v>0</v>
      </c>
      <c r="AQ86" s="32">
        <v>0</v>
      </c>
      <c r="AR86" s="32">
        <v>0</v>
      </c>
      <c r="AS86" s="32">
        <v>0</v>
      </c>
      <c r="AT86" s="32">
        <v>0</v>
      </c>
      <c r="AU86" s="32">
        <v>0</v>
      </c>
      <c r="AV86" s="32">
        <v>0</v>
      </c>
      <c r="AW86" s="32">
        <v>0</v>
      </c>
      <c r="AX86" s="32">
        <v>0</v>
      </c>
      <c r="AY86" s="32">
        <v>1</v>
      </c>
      <c r="AZ86" s="32">
        <v>1</v>
      </c>
      <c r="BA86" s="32">
        <v>1</v>
      </c>
      <c r="BB86" s="32">
        <v>2</v>
      </c>
      <c r="BC86" s="32">
        <v>2</v>
      </c>
      <c r="BD86" s="32">
        <v>2</v>
      </c>
      <c r="BE86" s="32">
        <v>2</v>
      </c>
      <c r="BF86" s="32">
        <v>2</v>
      </c>
      <c r="BG86" s="32">
        <v>3</v>
      </c>
      <c r="BH86" s="32">
        <v>3</v>
      </c>
      <c r="BI86" s="32">
        <v>3</v>
      </c>
      <c r="BJ86" s="32">
        <v>4</v>
      </c>
      <c r="BK86" s="32">
        <v>6</v>
      </c>
      <c r="BL86" s="32">
        <v>7</v>
      </c>
      <c r="BM86" s="32">
        <v>9</v>
      </c>
      <c r="BN86" s="32">
        <v>19</v>
      </c>
      <c r="BO86" s="32">
        <v>22</v>
      </c>
      <c r="BP86" s="32">
        <v>36</v>
      </c>
      <c r="BQ86" s="32">
        <v>46</v>
      </c>
      <c r="BR86" s="32">
        <v>54</v>
      </c>
      <c r="BS86" s="32">
        <v>71</v>
      </c>
      <c r="BT86" s="32">
        <v>85</v>
      </c>
      <c r="BU86" s="32">
        <v>98</v>
      </c>
      <c r="BV86" s="32">
        <v>120</v>
      </c>
      <c r="BW86" s="32">
        <v>137</v>
      </c>
      <c r="BX86" s="32">
        <v>158</v>
      </c>
      <c r="BY86" s="32">
        <v>174</v>
      </c>
      <c r="BZ86" s="32">
        <v>210</v>
      </c>
      <c r="CA86" s="32">
        <v>235</v>
      </c>
      <c r="CB86" s="32">
        <v>263</v>
      </c>
      <c r="CC86" s="32">
        <v>287</v>
      </c>
      <c r="CD86" s="32">
        <v>320</v>
      </c>
      <c r="CE86" s="32">
        <v>334</v>
      </c>
      <c r="CF86" s="32">
        <v>365</v>
      </c>
      <c r="CG86" s="32">
        <v>406</v>
      </c>
      <c r="CH86" s="32">
        <v>444</v>
      </c>
      <c r="CI86" s="32">
        <v>486</v>
      </c>
      <c r="CJ86" s="32">
        <v>530</v>
      </c>
      <c r="CK86" s="32">
        <v>571</v>
      </c>
      <c r="CL86" s="32">
        <v>610</v>
      </c>
      <c r="CM86" s="32">
        <v>687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31" t="s">
        <v>34</v>
      </c>
      <c r="B87" s="32">
        <v>0</v>
      </c>
      <c r="C87" s="32">
        <v>0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0</v>
      </c>
      <c r="S87" s="32">
        <v>0</v>
      </c>
      <c r="T87" s="32">
        <v>0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2">
        <v>0</v>
      </c>
      <c r="AG87" s="32">
        <v>0</v>
      </c>
      <c r="AH87" s="32">
        <v>0</v>
      </c>
      <c r="AI87" s="32">
        <v>0</v>
      </c>
      <c r="AJ87" s="32">
        <v>0</v>
      </c>
      <c r="AK87" s="32">
        <v>0</v>
      </c>
      <c r="AL87" s="32">
        <v>0</v>
      </c>
      <c r="AM87" s="32">
        <v>0</v>
      </c>
      <c r="AN87" s="32">
        <v>0</v>
      </c>
      <c r="AO87" s="32">
        <v>0</v>
      </c>
      <c r="AP87" s="32">
        <v>0</v>
      </c>
      <c r="AQ87" s="32">
        <v>0</v>
      </c>
      <c r="AR87" s="32">
        <v>0</v>
      </c>
      <c r="AS87" s="32">
        <v>0</v>
      </c>
      <c r="AT87" s="32">
        <v>0</v>
      </c>
      <c r="AU87" s="32">
        <v>0</v>
      </c>
      <c r="AV87" s="32">
        <v>0</v>
      </c>
      <c r="AW87" s="32">
        <v>0</v>
      </c>
      <c r="AX87" s="32">
        <v>0</v>
      </c>
      <c r="AY87" s="32">
        <v>0</v>
      </c>
      <c r="AZ87" s="32">
        <v>0</v>
      </c>
      <c r="BA87" s="32">
        <v>0</v>
      </c>
      <c r="BB87" s="32">
        <v>0</v>
      </c>
      <c r="BC87" s="32">
        <v>0</v>
      </c>
      <c r="BD87" s="32">
        <v>0</v>
      </c>
      <c r="BE87" s="32">
        <v>0</v>
      </c>
      <c r="BF87" s="32">
        <v>0</v>
      </c>
      <c r="BG87" s="32">
        <v>0</v>
      </c>
      <c r="BH87" s="32">
        <v>0</v>
      </c>
      <c r="BI87" s="32">
        <v>1</v>
      </c>
      <c r="BJ87" s="32">
        <v>1</v>
      </c>
      <c r="BK87" s="32">
        <v>1</v>
      </c>
      <c r="BL87" s="32">
        <v>3</v>
      </c>
      <c r="BM87" s="32">
        <v>5</v>
      </c>
      <c r="BN87" s="32">
        <v>8</v>
      </c>
      <c r="BO87" s="32">
        <v>12</v>
      </c>
      <c r="BP87" s="32">
        <v>12</v>
      </c>
      <c r="BQ87" s="32">
        <v>15</v>
      </c>
      <c r="BR87" s="32">
        <v>16</v>
      </c>
      <c r="BS87" s="32">
        <v>20</v>
      </c>
      <c r="BT87" s="32">
        <v>26</v>
      </c>
      <c r="BU87" s="32">
        <v>36</v>
      </c>
      <c r="BV87" s="32">
        <v>40</v>
      </c>
      <c r="BW87" s="32">
        <v>44</v>
      </c>
      <c r="BX87" s="32">
        <v>49</v>
      </c>
      <c r="BY87" s="32">
        <v>57</v>
      </c>
      <c r="BZ87" s="32">
        <v>65</v>
      </c>
      <c r="CA87" s="32">
        <v>73</v>
      </c>
      <c r="CB87" s="32">
        <v>86</v>
      </c>
      <c r="CC87" s="32">
        <v>95</v>
      </c>
      <c r="CD87" s="32">
        <v>101</v>
      </c>
      <c r="CE87" s="32">
        <v>103</v>
      </c>
      <c r="CF87" s="32">
        <v>116</v>
      </c>
      <c r="CG87" s="32">
        <v>123</v>
      </c>
      <c r="CH87" s="32">
        <v>130</v>
      </c>
      <c r="CI87" s="32">
        <v>142</v>
      </c>
      <c r="CJ87" s="32">
        <v>151</v>
      </c>
      <c r="CK87" s="32">
        <v>164</v>
      </c>
      <c r="CL87" s="32">
        <v>172</v>
      </c>
      <c r="CM87" s="32">
        <v>177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31" t="s">
        <v>115</v>
      </c>
      <c r="B88" s="32">
        <v>0</v>
      </c>
      <c r="C88" s="32">
        <v>0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0</v>
      </c>
      <c r="S88" s="32">
        <v>0</v>
      </c>
      <c r="T88" s="32">
        <v>0</v>
      </c>
      <c r="U88" s="32">
        <v>0</v>
      </c>
      <c r="V88" s="32">
        <v>0</v>
      </c>
      <c r="W88" s="32">
        <v>0</v>
      </c>
      <c r="X88" s="32">
        <v>0</v>
      </c>
      <c r="Y88" s="32">
        <v>0</v>
      </c>
      <c r="Z88" s="32">
        <v>0</v>
      </c>
      <c r="AA88" s="32">
        <v>0</v>
      </c>
      <c r="AB88" s="32">
        <v>0</v>
      </c>
      <c r="AC88" s="32">
        <v>0</v>
      </c>
      <c r="AD88" s="32">
        <v>0</v>
      </c>
      <c r="AE88" s="32">
        <v>0</v>
      </c>
      <c r="AF88" s="32">
        <v>1</v>
      </c>
      <c r="AG88" s="32">
        <v>2</v>
      </c>
      <c r="AH88" s="32">
        <v>3</v>
      </c>
      <c r="AI88" s="32">
        <v>7</v>
      </c>
      <c r="AJ88" s="32">
        <v>10</v>
      </c>
      <c r="AK88" s="32">
        <v>12</v>
      </c>
      <c r="AL88" s="32">
        <v>17</v>
      </c>
      <c r="AM88" s="32">
        <v>21</v>
      </c>
      <c r="AN88" s="32">
        <v>29</v>
      </c>
      <c r="AO88" s="32">
        <v>34</v>
      </c>
      <c r="AP88" s="32">
        <v>52</v>
      </c>
      <c r="AQ88" s="32">
        <v>79</v>
      </c>
      <c r="AR88" s="32">
        <v>107</v>
      </c>
      <c r="AS88" s="32">
        <v>148</v>
      </c>
      <c r="AT88" s="32">
        <v>197</v>
      </c>
      <c r="AU88" s="32">
        <v>233</v>
      </c>
      <c r="AV88" s="32">
        <v>366</v>
      </c>
      <c r="AW88" s="32">
        <v>463</v>
      </c>
      <c r="AX88" s="32">
        <v>631</v>
      </c>
      <c r="AY88" s="32">
        <v>827</v>
      </c>
      <c r="AZ88" s="32">
        <v>827</v>
      </c>
      <c r="BA88" s="32">
        <v>1266</v>
      </c>
      <c r="BB88" s="32">
        <v>1441</v>
      </c>
      <c r="BC88" s="32">
        <v>1809</v>
      </c>
      <c r="BD88" s="32">
        <v>2158</v>
      </c>
      <c r="BE88" s="32">
        <v>2503</v>
      </c>
      <c r="BF88" s="32">
        <v>2978</v>
      </c>
      <c r="BG88" s="32">
        <v>3405</v>
      </c>
      <c r="BH88" s="32">
        <v>4032</v>
      </c>
      <c r="BI88" s="32">
        <v>4825</v>
      </c>
      <c r="BJ88" s="32">
        <v>5476</v>
      </c>
      <c r="BK88" s="32">
        <v>6077</v>
      </c>
      <c r="BL88" s="32">
        <v>6820</v>
      </c>
      <c r="BM88" s="32">
        <v>7503</v>
      </c>
      <c r="BN88" s="32">
        <v>8215</v>
      </c>
      <c r="BO88" s="32">
        <v>9134</v>
      </c>
      <c r="BP88" s="32">
        <v>10023</v>
      </c>
      <c r="BQ88" s="32">
        <v>10779</v>
      </c>
      <c r="BR88" s="32">
        <v>11591</v>
      </c>
      <c r="BS88" s="32">
        <v>12428</v>
      </c>
      <c r="BT88" s="32">
        <v>13155</v>
      </c>
      <c r="BU88" s="32">
        <v>13915</v>
      </c>
      <c r="BV88" s="32">
        <v>14681</v>
      </c>
      <c r="BW88" s="32">
        <v>15362</v>
      </c>
      <c r="BX88" s="32">
        <v>15887</v>
      </c>
      <c r="BY88" s="32">
        <v>16523</v>
      </c>
      <c r="BZ88" s="32">
        <v>17127</v>
      </c>
      <c r="CA88" s="32">
        <v>17669</v>
      </c>
      <c r="CB88" s="32">
        <v>18279</v>
      </c>
      <c r="CC88" s="32">
        <v>18849</v>
      </c>
      <c r="CD88" s="32">
        <v>19468</v>
      </c>
      <c r="CE88" s="32">
        <v>19899</v>
      </c>
      <c r="CF88" s="32">
        <v>20465</v>
      </c>
      <c r="CG88" s="32">
        <v>21067</v>
      </c>
      <c r="CH88" s="32">
        <v>21645</v>
      </c>
      <c r="CI88" s="32">
        <v>22170</v>
      </c>
      <c r="CJ88" s="32">
        <v>22745</v>
      </c>
      <c r="CK88" s="32">
        <v>23227</v>
      </c>
      <c r="CL88" s="32">
        <v>23660</v>
      </c>
      <c r="CM88" s="32">
        <v>24114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31" t="s">
        <v>210</v>
      </c>
      <c r="B89" s="32">
        <v>0</v>
      </c>
      <c r="C89" s="32">
        <v>0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0</v>
      </c>
      <c r="S89" s="32">
        <v>0</v>
      </c>
      <c r="T89" s="32">
        <v>0</v>
      </c>
      <c r="U89" s="32">
        <v>0</v>
      </c>
      <c r="V89" s="32">
        <v>0</v>
      </c>
      <c r="W89" s="32">
        <v>0</v>
      </c>
      <c r="X89" s="32">
        <v>0</v>
      </c>
      <c r="Y89" s="32">
        <v>0</v>
      </c>
      <c r="Z89" s="32">
        <v>0</v>
      </c>
      <c r="AA89" s="32">
        <v>0</v>
      </c>
      <c r="AB89" s="32">
        <v>0</v>
      </c>
      <c r="AC89" s="32">
        <v>0</v>
      </c>
      <c r="AD89" s="32">
        <v>0</v>
      </c>
      <c r="AE89" s="32">
        <v>0</v>
      </c>
      <c r="AF89" s="32">
        <v>0</v>
      </c>
      <c r="AG89" s="32">
        <v>0</v>
      </c>
      <c r="AH89" s="32">
        <v>0</v>
      </c>
      <c r="AI89" s="32">
        <v>0</v>
      </c>
      <c r="AJ89" s="32">
        <v>0</v>
      </c>
      <c r="AK89" s="32">
        <v>0</v>
      </c>
      <c r="AL89" s="32">
        <v>0</v>
      </c>
      <c r="AM89" s="32">
        <v>0</v>
      </c>
      <c r="AN89" s="32">
        <v>0</v>
      </c>
      <c r="AO89" s="32">
        <v>0</v>
      </c>
      <c r="AP89" s="32">
        <v>0</v>
      </c>
      <c r="AQ89" s="32">
        <v>0</v>
      </c>
      <c r="AR89" s="32">
        <v>0</v>
      </c>
      <c r="AS89" s="32">
        <v>0</v>
      </c>
      <c r="AT89" s="32">
        <v>0</v>
      </c>
      <c r="AU89" s="32">
        <v>0</v>
      </c>
      <c r="AV89" s="32">
        <v>0</v>
      </c>
      <c r="AW89" s="32">
        <v>0</v>
      </c>
      <c r="AX89" s="32">
        <v>0</v>
      </c>
      <c r="AY89" s="32">
        <v>0</v>
      </c>
      <c r="AZ89" s="32">
        <v>0</v>
      </c>
      <c r="BA89" s="32">
        <v>0</v>
      </c>
      <c r="BB89" s="32">
        <v>0</v>
      </c>
      <c r="BC89" s="32">
        <v>0</v>
      </c>
      <c r="BD89" s="32">
        <v>0</v>
      </c>
      <c r="BE89" s="32">
        <v>0</v>
      </c>
      <c r="BF89" s="32">
        <v>0</v>
      </c>
      <c r="BG89" s="32">
        <v>1</v>
      </c>
      <c r="BH89" s="32">
        <v>1</v>
      </c>
      <c r="BI89" s="32">
        <v>1</v>
      </c>
      <c r="BJ89" s="32">
        <v>1</v>
      </c>
      <c r="BK89" s="32">
        <v>1</v>
      </c>
      <c r="BL89" s="32">
        <v>1</v>
      </c>
      <c r="BM89" s="32">
        <v>1</v>
      </c>
      <c r="BN89" s="32">
        <v>1</v>
      </c>
      <c r="BO89" s="32">
        <v>1</v>
      </c>
      <c r="BP89" s="32">
        <v>1</v>
      </c>
      <c r="BQ89" s="32">
        <v>1</v>
      </c>
      <c r="BR89" s="32">
        <v>1</v>
      </c>
      <c r="BS89" s="32">
        <v>1</v>
      </c>
      <c r="BT89" s="32">
        <v>3</v>
      </c>
      <c r="BU89" s="32">
        <v>3</v>
      </c>
      <c r="BV89" s="32">
        <v>3</v>
      </c>
      <c r="BW89" s="32">
        <v>3</v>
      </c>
      <c r="BX89" s="32">
        <v>3</v>
      </c>
      <c r="BY89" s="32">
        <v>3</v>
      </c>
      <c r="BZ89" s="32">
        <v>3</v>
      </c>
      <c r="CA89" s="32">
        <v>4</v>
      </c>
      <c r="CB89" s="32">
        <v>4</v>
      </c>
      <c r="CC89" s="32">
        <v>4</v>
      </c>
      <c r="CD89" s="32">
        <v>4</v>
      </c>
      <c r="CE89" s="32">
        <v>4</v>
      </c>
      <c r="CF89" s="32">
        <v>4</v>
      </c>
      <c r="CG89" s="32">
        <v>4</v>
      </c>
      <c r="CH89" s="32">
        <v>5</v>
      </c>
      <c r="CI89" s="32">
        <v>5</v>
      </c>
      <c r="CJ89" s="32">
        <v>5</v>
      </c>
      <c r="CK89" s="32">
        <v>5</v>
      </c>
      <c r="CL89" s="32">
        <v>5</v>
      </c>
      <c r="CM89" s="32">
        <v>5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31" t="s">
        <v>47</v>
      </c>
      <c r="B90" s="32">
        <v>0</v>
      </c>
      <c r="C90" s="32">
        <v>0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32">
        <v>0</v>
      </c>
      <c r="S90" s="32">
        <v>0</v>
      </c>
      <c r="T90" s="32">
        <v>0</v>
      </c>
      <c r="U90" s="32">
        <v>0</v>
      </c>
      <c r="V90" s="32">
        <v>0</v>
      </c>
      <c r="W90" s="32">
        <v>0</v>
      </c>
      <c r="X90" s="32">
        <v>1</v>
      </c>
      <c r="Y90" s="32">
        <v>1</v>
      </c>
      <c r="Z90" s="32">
        <v>1</v>
      </c>
      <c r="AA90" s="32">
        <v>1</v>
      </c>
      <c r="AB90" s="32">
        <v>1</v>
      </c>
      <c r="AC90" s="32">
        <v>1</v>
      </c>
      <c r="AD90" s="32">
        <v>1</v>
      </c>
      <c r="AE90" s="32">
        <v>1</v>
      </c>
      <c r="AF90" s="32">
        <v>1</v>
      </c>
      <c r="AG90" s="32">
        <v>1</v>
      </c>
      <c r="AH90" s="32">
        <v>1</v>
      </c>
      <c r="AI90" s="32">
        <v>1</v>
      </c>
      <c r="AJ90" s="32">
        <v>1</v>
      </c>
      <c r="AK90" s="32">
        <v>2</v>
      </c>
      <c r="AL90" s="32">
        <v>4</v>
      </c>
      <c r="AM90" s="32">
        <v>4</v>
      </c>
      <c r="AN90" s="32">
        <v>5</v>
      </c>
      <c r="AO90" s="32">
        <v>6</v>
      </c>
      <c r="AP90" s="32">
        <v>6</v>
      </c>
      <c r="AQ90" s="32">
        <v>6</v>
      </c>
      <c r="AR90" s="32">
        <v>6</v>
      </c>
      <c r="AS90" s="32">
        <v>6</v>
      </c>
      <c r="AT90" s="32">
        <v>6</v>
      </c>
      <c r="AU90" s="32">
        <v>6</v>
      </c>
      <c r="AV90" s="32">
        <v>6</v>
      </c>
      <c r="AW90" s="32">
        <v>10</v>
      </c>
      <c r="AX90" s="32">
        <v>10</v>
      </c>
      <c r="AY90" s="32">
        <v>15</v>
      </c>
      <c r="AZ90" s="32">
        <v>16</v>
      </c>
      <c r="BA90" s="32">
        <v>19</v>
      </c>
      <c r="BB90" s="32">
        <v>22</v>
      </c>
      <c r="BC90" s="32">
        <v>22</v>
      </c>
      <c r="BD90" s="32">
        <v>27</v>
      </c>
      <c r="BE90" s="32">
        <v>29</v>
      </c>
      <c r="BF90" s="32">
        <v>29</v>
      </c>
      <c r="BG90" s="32">
        <v>29</v>
      </c>
      <c r="BH90" s="32">
        <v>33</v>
      </c>
      <c r="BI90" s="32">
        <v>35</v>
      </c>
      <c r="BJ90" s="32">
        <v>41</v>
      </c>
      <c r="BK90" s="32">
        <v>42</v>
      </c>
      <c r="BL90" s="32">
        <v>43</v>
      </c>
      <c r="BM90" s="32">
        <v>45</v>
      </c>
      <c r="BN90" s="32">
        <v>47</v>
      </c>
      <c r="BO90" s="32">
        <v>49</v>
      </c>
      <c r="BP90" s="32">
        <v>52</v>
      </c>
      <c r="BQ90" s="32">
        <v>54</v>
      </c>
      <c r="BR90" s="32">
        <v>54</v>
      </c>
      <c r="BS90" s="32">
        <v>56</v>
      </c>
      <c r="BT90" s="32">
        <v>57</v>
      </c>
      <c r="BU90" s="32">
        <v>62</v>
      </c>
      <c r="BV90" s="32">
        <v>63</v>
      </c>
      <c r="BW90" s="32">
        <v>77</v>
      </c>
      <c r="BX90" s="32">
        <v>77</v>
      </c>
      <c r="BY90" s="32">
        <v>85</v>
      </c>
      <c r="BZ90" s="32">
        <v>92</v>
      </c>
      <c r="CA90" s="32">
        <v>93</v>
      </c>
      <c r="CB90" s="32">
        <v>94</v>
      </c>
      <c r="CC90" s="32">
        <v>99</v>
      </c>
      <c r="CD90" s="32">
        <v>99</v>
      </c>
      <c r="CE90" s="32">
        <v>108</v>
      </c>
      <c r="CF90" s="32">
        <v>123</v>
      </c>
      <c r="CG90" s="32">
        <v>143</v>
      </c>
      <c r="CH90" s="32">
        <v>146</v>
      </c>
      <c r="CI90" s="32">
        <v>178</v>
      </c>
      <c r="CJ90" s="32">
        <v>190</v>
      </c>
      <c r="CK90" s="32">
        <v>222</v>
      </c>
      <c r="CL90" s="32">
        <v>236</v>
      </c>
      <c r="CM90" s="32">
        <v>236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31" t="s">
        <v>45</v>
      </c>
      <c r="B91" s="32">
        <v>0</v>
      </c>
      <c r="C91" s="32">
        <v>0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0</v>
      </c>
      <c r="S91" s="32">
        <v>0</v>
      </c>
      <c r="T91" s="32">
        <v>0</v>
      </c>
      <c r="U91" s="32">
        <v>0</v>
      </c>
      <c r="V91" s="32">
        <v>0</v>
      </c>
      <c r="W91" s="32">
        <v>0</v>
      </c>
      <c r="X91" s="32">
        <v>0</v>
      </c>
      <c r="Y91" s="32">
        <v>0</v>
      </c>
      <c r="Z91" s="32">
        <v>0</v>
      </c>
      <c r="AA91" s="32">
        <v>0</v>
      </c>
      <c r="AB91" s="32">
        <v>0</v>
      </c>
      <c r="AC91" s="32">
        <v>0</v>
      </c>
      <c r="AD91" s="32">
        <v>0</v>
      </c>
      <c r="AE91" s="32">
        <v>0</v>
      </c>
      <c r="AF91" s="32">
        <v>0</v>
      </c>
      <c r="AG91" s="32">
        <v>0</v>
      </c>
      <c r="AH91" s="32">
        <v>0</v>
      </c>
      <c r="AI91" s="32">
        <v>0</v>
      </c>
      <c r="AJ91" s="32">
        <v>0</v>
      </c>
      <c r="AK91" s="32">
        <v>0</v>
      </c>
      <c r="AL91" s="32">
        <v>0</v>
      </c>
      <c r="AM91" s="32">
        <v>0</v>
      </c>
      <c r="AN91" s="32">
        <v>0</v>
      </c>
      <c r="AO91" s="32">
        <v>0</v>
      </c>
      <c r="AP91" s="32">
        <v>0</v>
      </c>
      <c r="AQ91" s="32">
        <v>0</v>
      </c>
      <c r="AR91" s="32">
        <v>0</v>
      </c>
      <c r="AS91" s="32">
        <v>0</v>
      </c>
      <c r="AT91" s="32">
        <v>0</v>
      </c>
      <c r="AU91" s="32">
        <v>0</v>
      </c>
      <c r="AV91" s="32">
        <v>0</v>
      </c>
      <c r="AW91" s="32">
        <v>0</v>
      </c>
      <c r="AX91" s="32">
        <v>0</v>
      </c>
      <c r="AY91" s="32">
        <v>0</v>
      </c>
      <c r="AZ91" s="32">
        <v>0</v>
      </c>
      <c r="BA91" s="32">
        <v>0</v>
      </c>
      <c r="BB91" s="32">
        <v>0</v>
      </c>
      <c r="BC91" s="32">
        <v>0</v>
      </c>
      <c r="BD91" s="32">
        <v>0</v>
      </c>
      <c r="BE91" s="32">
        <v>0</v>
      </c>
      <c r="BF91" s="32">
        <v>0</v>
      </c>
      <c r="BG91" s="32">
        <v>0</v>
      </c>
      <c r="BH91" s="32">
        <v>0</v>
      </c>
      <c r="BI91" s="32">
        <v>0</v>
      </c>
      <c r="BJ91" s="32">
        <v>0</v>
      </c>
      <c r="BK91" s="32">
        <v>0</v>
      </c>
      <c r="BL91" s="32">
        <v>0</v>
      </c>
      <c r="BM91" s="32">
        <v>0</v>
      </c>
      <c r="BN91" s="32">
        <v>0</v>
      </c>
      <c r="BO91" s="32">
        <v>1</v>
      </c>
      <c r="BP91" s="32">
        <v>1</v>
      </c>
      <c r="BQ91" s="32">
        <v>3</v>
      </c>
      <c r="BR91" s="32">
        <v>5</v>
      </c>
      <c r="BS91" s="32">
        <v>5</v>
      </c>
      <c r="BT91" s="32">
        <v>5</v>
      </c>
      <c r="BU91" s="32">
        <v>5</v>
      </c>
      <c r="BV91" s="32">
        <v>5</v>
      </c>
      <c r="BW91" s="32">
        <v>5</v>
      </c>
      <c r="BX91" s="32">
        <v>5</v>
      </c>
      <c r="BY91" s="32">
        <v>6</v>
      </c>
      <c r="BZ91" s="32">
        <v>6</v>
      </c>
      <c r="CA91" s="32">
        <v>6</v>
      </c>
      <c r="CB91" s="32">
        <v>7</v>
      </c>
      <c r="CC91" s="32">
        <v>7</v>
      </c>
      <c r="CD91" s="32">
        <v>7</v>
      </c>
      <c r="CE91" s="32">
        <v>7</v>
      </c>
      <c r="CF91" s="32">
        <v>7</v>
      </c>
      <c r="CG91" s="32">
        <v>7</v>
      </c>
      <c r="CH91" s="32">
        <v>7</v>
      </c>
      <c r="CI91" s="32">
        <v>7</v>
      </c>
      <c r="CJ91" s="32">
        <v>7</v>
      </c>
      <c r="CK91" s="32">
        <v>7</v>
      </c>
      <c r="CL91" s="32">
        <v>7</v>
      </c>
      <c r="CM91" s="32">
        <v>7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31" t="s">
        <v>63</v>
      </c>
      <c r="B92" s="32">
        <v>0</v>
      </c>
      <c r="C92" s="32">
        <v>0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</v>
      </c>
      <c r="S92" s="32">
        <v>0</v>
      </c>
      <c r="T92" s="32">
        <v>0</v>
      </c>
      <c r="U92" s="32">
        <v>0</v>
      </c>
      <c r="V92" s="32">
        <v>0</v>
      </c>
      <c r="W92" s="32">
        <v>0</v>
      </c>
      <c r="X92" s="32">
        <v>0</v>
      </c>
      <c r="Y92" s="32">
        <v>0</v>
      </c>
      <c r="Z92" s="32">
        <v>0</v>
      </c>
      <c r="AA92" s="32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G92" s="32">
        <v>0</v>
      </c>
      <c r="AH92" s="32">
        <v>0</v>
      </c>
      <c r="AI92" s="32">
        <v>0</v>
      </c>
      <c r="AJ92" s="32">
        <v>0</v>
      </c>
      <c r="AK92" s="32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32">
        <v>0</v>
      </c>
      <c r="AR92" s="32">
        <v>0</v>
      </c>
      <c r="AS92" s="32">
        <v>0</v>
      </c>
      <c r="AT92" s="32">
        <v>0</v>
      </c>
      <c r="AU92" s="32">
        <v>0</v>
      </c>
      <c r="AV92" s="32">
        <v>0</v>
      </c>
      <c r="AW92" s="32">
        <v>0</v>
      </c>
      <c r="AX92" s="32">
        <v>0</v>
      </c>
      <c r="AY92" s="32">
        <v>0</v>
      </c>
      <c r="AZ92" s="32">
        <v>0</v>
      </c>
      <c r="BA92" s="32">
        <v>0</v>
      </c>
      <c r="BB92" s="32">
        <v>0</v>
      </c>
      <c r="BC92" s="32">
        <v>0</v>
      </c>
      <c r="BD92" s="32">
        <v>0</v>
      </c>
      <c r="BE92" s="32">
        <v>0</v>
      </c>
      <c r="BF92" s="32">
        <v>0</v>
      </c>
      <c r="BG92" s="32">
        <v>0</v>
      </c>
      <c r="BH92" s="32">
        <v>3</v>
      </c>
      <c r="BI92" s="32">
        <v>0</v>
      </c>
      <c r="BJ92" s="32">
        <v>0</v>
      </c>
      <c r="BK92" s="32">
        <v>0</v>
      </c>
      <c r="BL92" s="32">
        <v>0</v>
      </c>
      <c r="BM92" s="32">
        <v>0</v>
      </c>
      <c r="BN92" s="32">
        <v>1</v>
      </c>
      <c r="BO92" s="32">
        <v>1</v>
      </c>
      <c r="BP92" s="32">
        <v>1</v>
      </c>
      <c r="BQ92" s="32">
        <v>1</v>
      </c>
      <c r="BR92" s="32">
        <v>1</v>
      </c>
      <c r="BS92" s="32">
        <v>2</v>
      </c>
      <c r="BT92" s="32">
        <v>3</v>
      </c>
      <c r="BU92" s="32">
        <v>3</v>
      </c>
      <c r="BV92" s="32">
        <v>6</v>
      </c>
      <c r="BW92" s="32">
        <v>5</v>
      </c>
      <c r="BX92" s="32">
        <v>6</v>
      </c>
      <c r="BY92" s="32">
        <v>6</v>
      </c>
      <c r="BZ92" s="32">
        <v>6</v>
      </c>
      <c r="CA92" s="32">
        <v>7</v>
      </c>
      <c r="CB92" s="32">
        <v>8</v>
      </c>
      <c r="CC92" s="32">
        <v>10</v>
      </c>
      <c r="CD92" s="32">
        <v>10</v>
      </c>
      <c r="CE92" s="32">
        <v>10</v>
      </c>
      <c r="CF92" s="32">
        <v>12</v>
      </c>
      <c r="CG92" s="32">
        <v>14</v>
      </c>
      <c r="CH92" s="32">
        <v>16</v>
      </c>
      <c r="CI92" s="32">
        <v>17</v>
      </c>
      <c r="CJ92" s="32">
        <v>17</v>
      </c>
      <c r="CK92" s="32">
        <v>17</v>
      </c>
      <c r="CL92" s="32">
        <v>17</v>
      </c>
      <c r="CM92" s="32">
        <v>19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31" t="s">
        <v>13</v>
      </c>
      <c r="B93" s="32">
        <v>0</v>
      </c>
      <c r="C93" s="32">
        <v>0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0</v>
      </c>
      <c r="T93" s="32">
        <v>0</v>
      </c>
      <c r="U93" s="32">
        <v>0</v>
      </c>
      <c r="V93" s="32">
        <v>0</v>
      </c>
      <c r="W93" s="32">
        <v>0</v>
      </c>
      <c r="X93" s="32">
        <v>0</v>
      </c>
      <c r="Y93" s="32">
        <v>0</v>
      </c>
      <c r="Z93" s="32">
        <v>0</v>
      </c>
      <c r="AA93" s="32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2">
        <v>0</v>
      </c>
      <c r="AH93" s="32">
        <v>0</v>
      </c>
      <c r="AI93" s="32">
        <v>0</v>
      </c>
      <c r="AJ93" s="32">
        <v>0</v>
      </c>
      <c r="AK93" s="32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32">
        <v>0</v>
      </c>
      <c r="AR93" s="32">
        <v>0</v>
      </c>
      <c r="AS93" s="32">
        <v>0</v>
      </c>
      <c r="AT93" s="32">
        <v>0</v>
      </c>
      <c r="AU93" s="32">
        <v>0</v>
      </c>
      <c r="AV93" s="32">
        <v>0</v>
      </c>
      <c r="AW93" s="32">
        <v>0</v>
      </c>
      <c r="AX93" s="32">
        <v>0</v>
      </c>
      <c r="AY93" s="32">
        <v>0</v>
      </c>
      <c r="AZ93" s="32">
        <v>0</v>
      </c>
      <c r="BA93" s="32">
        <v>0</v>
      </c>
      <c r="BB93" s="32">
        <v>0</v>
      </c>
      <c r="BC93" s="32">
        <v>0</v>
      </c>
      <c r="BD93" s="32">
        <v>0</v>
      </c>
      <c r="BE93" s="32">
        <v>0</v>
      </c>
      <c r="BF93" s="32">
        <v>0</v>
      </c>
      <c r="BG93" s="32">
        <v>0</v>
      </c>
      <c r="BH93" s="32">
        <v>0</v>
      </c>
      <c r="BI93" s="32">
        <v>0</v>
      </c>
      <c r="BJ93" s="32">
        <v>0</v>
      </c>
      <c r="BK93" s="32">
        <v>0</v>
      </c>
      <c r="BL93" s="32">
        <v>0</v>
      </c>
      <c r="BM93" s="32">
        <v>0</v>
      </c>
      <c r="BN93" s="32">
        <v>1</v>
      </c>
      <c r="BO93" s="32">
        <v>1</v>
      </c>
      <c r="BP93" s="32">
        <v>1</v>
      </c>
      <c r="BQ93" s="32">
        <v>1</v>
      </c>
      <c r="BR93" s="32">
        <v>1</v>
      </c>
      <c r="BS93" s="32">
        <v>1</v>
      </c>
      <c r="BT93" s="32">
        <v>1</v>
      </c>
      <c r="BU93" s="32">
        <v>3</v>
      </c>
      <c r="BV93" s="32">
        <v>4</v>
      </c>
      <c r="BW93" s="32">
        <v>4</v>
      </c>
      <c r="BX93" s="32">
        <v>4</v>
      </c>
      <c r="BY93" s="32">
        <v>6</v>
      </c>
      <c r="BZ93" s="32">
        <v>6</v>
      </c>
      <c r="CA93" s="32">
        <v>6</v>
      </c>
      <c r="CB93" s="32">
        <v>7</v>
      </c>
      <c r="CC93" s="32">
        <v>7</v>
      </c>
      <c r="CD93" s="32">
        <v>7</v>
      </c>
      <c r="CE93" s="32">
        <v>8</v>
      </c>
      <c r="CF93" s="32">
        <v>9</v>
      </c>
      <c r="CG93" s="32">
        <v>9</v>
      </c>
      <c r="CH93" s="32">
        <v>10</v>
      </c>
      <c r="CI93" s="32">
        <v>11</v>
      </c>
      <c r="CJ93" s="32">
        <v>11</v>
      </c>
      <c r="CK93" s="32">
        <v>12</v>
      </c>
      <c r="CL93" s="32">
        <v>14</v>
      </c>
      <c r="CM93" s="32">
        <v>14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31" t="s">
        <v>46</v>
      </c>
      <c r="B94" s="32">
        <v>0</v>
      </c>
      <c r="C94" s="32">
        <v>0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0</v>
      </c>
      <c r="S94" s="32">
        <v>0</v>
      </c>
      <c r="T94" s="32">
        <v>0</v>
      </c>
      <c r="U94" s="32">
        <v>0</v>
      </c>
      <c r="V94" s="32">
        <v>0</v>
      </c>
      <c r="W94" s="32">
        <v>0</v>
      </c>
      <c r="X94" s="32">
        <v>0</v>
      </c>
      <c r="Y94" s="32">
        <v>0</v>
      </c>
      <c r="Z94" s="32">
        <v>0</v>
      </c>
      <c r="AA94" s="32">
        <v>0</v>
      </c>
      <c r="AB94" s="32">
        <v>0</v>
      </c>
      <c r="AC94" s="32">
        <v>0</v>
      </c>
      <c r="AD94" s="32">
        <v>0</v>
      </c>
      <c r="AE94" s="32">
        <v>1</v>
      </c>
      <c r="AF94" s="32">
        <v>2</v>
      </c>
      <c r="AG94" s="32">
        <v>2</v>
      </c>
      <c r="AH94" s="32">
        <v>6</v>
      </c>
      <c r="AI94" s="32">
        <v>8</v>
      </c>
      <c r="AJ94" s="32">
        <v>10</v>
      </c>
      <c r="AK94" s="32">
        <v>12</v>
      </c>
      <c r="AL94" s="32">
        <v>13</v>
      </c>
      <c r="AM94" s="32">
        <v>13</v>
      </c>
      <c r="AN94" s="32">
        <v>16</v>
      </c>
      <c r="AO94" s="32">
        <v>17</v>
      </c>
      <c r="AP94" s="32">
        <v>28</v>
      </c>
      <c r="AQ94" s="32">
        <v>28</v>
      </c>
      <c r="AR94" s="32">
        <v>35</v>
      </c>
      <c r="AS94" s="32">
        <v>35</v>
      </c>
      <c r="AT94" s="32">
        <v>42</v>
      </c>
      <c r="AU94" s="32">
        <v>44</v>
      </c>
      <c r="AV94" s="32">
        <v>50</v>
      </c>
      <c r="AW94" s="32">
        <v>53</v>
      </c>
      <c r="AX94" s="32">
        <v>54</v>
      </c>
      <c r="AY94" s="32">
        <v>60</v>
      </c>
      <c r="AZ94" s="32">
        <v>66</v>
      </c>
      <c r="BA94" s="32">
        <v>66</v>
      </c>
      <c r="BB94" s="32">
        <v>72</v>
      </c>
      <c r="BC94" s="32">
        <v>75</v>
      </c>
      <c r="BD94" s="32">
        <v>75</v>
      </c>
      <c r="BE94" s="32">
        <v>81</v>
      </c>
      <c r="BF94" s="32">
        <v>84</v>
      </c>
      <c r="BG94" s="32">
        <v>91</v>
      </c>
      <c r="BH94" s="32">
        <v>94</v>
      </c>
      <c r="BI94" s="32">
        <v>102</v>
      </c>
      <c r="BJ94" s="32">
        <v>111</v>
      </c>
      <c r="BK94" s="32">
        <v>111</v>
      </c>
      <c r="BL94" s="32">
        <v>120</v>
      </c>
      <c r="BM94" s="32">
        <v>126</v>
      </c>
      <c r="BN94" s="32">
        <v>131</v>
      </c>
      <c r="BO94" s="32">
        <v>139</v>
      </c>
      <c r="BP94" s="32">
        <v>144</v>
      </c>
      <c r="BQ94" s="32">
        <v>152</v>
      </c>
      <c r="BR94" s="32">
        <v>158</v>
      </c>
      <c r="BS94" s="32">
        <v>162</v>
      </c>
      <c r="BT94" s="32">
        <v>165</v>
      </c>
      <c r="BU94" s="32">
        <v>169</v>
      </c>
      <c r="BV94" s="32">
        <v>174</v>
      </c>
      <c r="BW94" s="32">
        <v>177</v>
      </c>
      <c r="BX94" s="32">
        <v>183</v>
      </c>
      <c r="BY94" s="32">
        <v>186</v>
      </c>
      <c r="BZ94" s="32">
        <v>192</v>
      </c>
      <c r="CA94" s="32">
        <v>200</v>
      </c>
      <c r="CB94" s="32">
        <v>204</v>
      </c>
      <c r="CC94" s="32">
        <v>208</v>
      </c>
      <c r="CD94" s="32">
        <v>211</v>
      </c>
      <c r="CE94" s="32">
        <v>214</v>
      </c>
      <c r="CF94" s="32">
        <v>217</v>
      </c>
      <c r="CG94" s="32">
        <v>222</v>
      </c>
      <c r="CH94" s="32">
        <v>225</v>
      </c>
      <c r="CI94" s="32">
        <v>229</v>
      </c>
      <c r="CJ94" s="32">
        <v>230</v>
      </c>
      <c r="CK94" s="32">
        <v>232</v>
      </c>
      <c r="CL94" s="32">
        <v>234</v>
      </c>
      <c r="CM94" s="32">
        <v>236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31" t="s">
        <v>234</v>
      </c>
      <c r="B95" s="32">
        <v>0</v>
      </c>
      <c r="C95" s="32">
        <v>0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</v>
      </c>
      <c r="S95" s="32">
        <v>0</v>
      </c>
      <c r="T95" s="32">
        <v>0</v>
      </c>
      <c r="U95" s="32">
        <v>0</v>
      </c>
      <c r="V95" s="32">
        <v>0</v>
      </c>
      <c r="W95" s="32">
        <v>0</v>
      </c>
      <c r="X95" s="32">
        <v>0</v>
      </c>
      <c r="Y95" s="32">
        <v>0</v>
      </c>
      <c r="Z95" s="32">
        <v>0</v>
      </c>
      <c r="AA95" s="32">
        <v>0</v>
      </c>
      <c r="AB95" s="32">
        <v>0</v>
      </c>
      <c r="AC95" s="32">
        <v>0</v>
      </c>
      <c r="AD95" s="32">
        <v>0</v>
      </c>
      <c r="AE95" s="32">
        <v>0</v>
      </c>
      <c r="AF95" s="32">
        <v>0</v>
      </c>
      <c r="AG95" s="32">
        <v>0</v>
      </c>
      <c r="AH95" s="32">
        <v>0</v>
      </c>
      <c r="AI95" s="32">
        <v>0</v>
      </c>
      <c r="AJ95" s="32">
        <v>0</v>
      </c>
      <c r="AK95" s="32">
        <v>0</v>
      </c>
      <c r="AL95" s="32">
        <v>0</v>
      </c>
      <c r="AM95" s="32">
        <v>0</v>
      </c>
      <c r="AN95" s="32">
        <v>0</v>
      </c>
      <c r="AO95" s="32">
        <v>0</v>
      </c>
      <c r="AP95" s="32">
        <v>0</v>
      </c>
      <c r="AQ95" s="32">
        <v>0</v>
      </c>
      <c r="AR95" s="32">
        <v>0</v>
      </c>
      <c r="AS95" s="32">
        <v>0</v>
      </c>
      <c r="AT95" s="32">
        <v>0</v>
      </c>
      <c r="AU95" s="32">
        <v>0</v>
      </c>
      <c r="AV95" s="32">
        <v>0</v>
      </c>
      <c r="AW95" s="32">
        <v>0</v>
      </c>
      <c r="AX95" s="32">
        <v>0</v>
      </c>
      <c r="AY95" s="32">
        <v>0</v>
      </c>
      <c r="AZ95" s="32">
        <v>0</v>
      </c>
      <c r="BA95" s="32">
        <v>0</v>
      </c>
      <c r="BB95" s="32">
        <v>0</v>
      </c>
      <c r="BC95" s="32">
        <v>0</v>
      </c>
      <c r="BD95" s="32">
        <v>0</v>
      </c>
      <c r="BE95" s="32">
        <v>0</v>
      </c>
      <c r="BF95" s="32">
        <v>0</v>
      </c>
      <c r="BG95" s="32">
        <v>0</v>
      </c>
      <c r="BH95" s="32">
        <v>0</v>
      </c>
      <c r="BI95" s="32">
        <v>0</v>
      </c>
      <c r="BJ95" s="32">
        <v>0</v>
      </c>
      <c r="BK95" s="32">
        <v>0</v>
      </c>
      <c r="BL95" s="32">
        <v>0</v>
      </c>
      <c r="BM95" s="32">
        <v>0</v>
      </c>
      <c r="BN95" s="32">
        <v>1</v>
      </c>
      <c r="BO95" s="32">
        <v>1</v>
      </c>
      <c r="BP95" s="32">
        <v>1</v>
      </c>
      <c r="BQ95" s="32">
        <v>1</v>
      </c>
      <c r="BR95" s="32">
        <v>1</v>
      </c>
      <c r="BS95" s="32">
        <v>1</v>
      </c>
      <c r="BT95" s="32">
        <v>1</v>
      </c>
      <c r="BU95" s="32">
        <v>1</v>
      </c>
      <c r="BV95" s="32">
        <v>1</v>
      </c>
      <c r="BW95" s="32">
        <v>1</v>
      </c>
      <c r="BX95" s="32">
        <v>1</v>
      </c>
      <c r="BY95" s="32">
        <v>1</v>
      </c>
      <c r="BZ95" s="32">
        <v>4</v>
      </c>
      <c r="CA95" s="32">
        <v>5</v>
      </c>
      <c r="CB95" s="32">
        <v>5</v>
      </c>
      <c r="CC95" s="32">
        <v>7</v>
      </c>
      <c r="CD95" s="32">
        <v>7</v>
      </c>
      <c r="CE95" s="32">
        <v>7</v>
      </c>
      <c r="CF95" s="32">
        <v>7</v>
      </c>
      <c r="CG95" s="32">
        <v>8</v>
      </c>
      <c r="CH95" s="32">
        <v>8</v>
      </c>
      <c r="CI95" s="32">
        <v>11</v>
      </c>
      <c r="CJ95" s="32">
        <v>12</v>
      </c>
      <c r="CK95" s="32">
        <v>12</v>
      </c>
      <c r="CL95" s="32">
        <v>12</v>
      </c>
      <c r="CM95" s="32">
        <v>12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31" t="s">
        <v>38</v>
      </c>
      <c r="B96" s="32">
        <v>0</v>
      </c>
      <c r="C96" s="32">
        <v>0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0</v>
      </c>
      <c r="S96" s="32">
        <v>0</v>
      </c>
      <c r="T96" s="32">
        <v>0</v>
      </c>
      <c r="U96" s="32">
        <v>0</v>
      </c>
      <c r="V96" s="32">
        <v>0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32">
        <v>0</v>
      </c>
      <c r="AD96" s="32">
        <v>0</v>
      </c>
      <c r="AE96" s="32">
        <v>0</v>
      </c>
      <c r="AF96" s="32">
        <v>0</v>
      </c>
      <c r="AG96" s="32">
        <v>0</v>
      </c>
      <c r="AH96" s="32">
        <v>0</v>
      </c>
      <c r="AI96" s="32">
        <v>0</v>
      </c>
      <c r="AJ96" s="32">
        <v>0</v>
      </c>
      <c r="AK96" s="32">
        <v>0</v>
      </c>
      <c r="AL96" s="32">
        <v>0</v>
      </c>
      <c r="AM96" s="32">
        <v>0</v>
      </c>
      <c r="AN96" s="32">
        <v>0</v>
      </c>
      <c r="AO96" s="32">
        <v>0</v>
      </c>
      <c r="AP96" s="32">
        <v>0</v>
      </c>
      <c r="AQ96" s="32">
        <v>0</v>
      </c>
      <c r="AR96" s="32">
        <v>0</v>
      </c>
      <c r="AS96" s="32">
        <v>0</v>
      </c>
      <c r="AT96" s="32">
        <v>0</v>
      </c>
      <c r="AU96" s="32">
        <v>0</v>
      </c>
      <c r="AV96" s="32">
        <v>0</v>
      </c>
      <c r="AW96" s="32">
        <v>0</v>
      </c>
      <c r="AX96" s="32">
        <v>0</v>
      </c>
      <c r="AY96" s="32">
        <v>0</v>
      </c>
      <c r="AZ96" s="32">
        <v>0</v>
      </c>
      <c r="BA96" s="32">
        <v>0</v>
      </c>
      <c r="BB96" s="32">
        <v>0</v>
      </c>
      <c r="BC96" s="32">
        <v>0</v>
      </c>
      <c r="BD96" s="32">
        <v>0</v>
      </c>
      <c r="BE96" s="32">
        <v>0</v>
      </c>
      <c r="BF96" s="32">
        <v>0</v>
      </c>
      <c r="BG96" s="32">
        <v>0</v>
      </c>
      <c r="BH96" s="32">
        <v>0</v>
      </c>
      <c r="BI96" s="32">
        <v>0</v>
      </c>
      <c r="BJ96" s="32">
        <v>0</v>
      </c>
      <c r="BK96" s="32">
        <v>0</v>
      </c>
      <c r="BL96" s="32">
        <v>0</v>
      </c>
      <c r="BM96" s="32">
        <v>0</v>
      </c>
      <c r="BN96" s="32">
        <v>0</v>
      </c>
      <c r="BO96" s="32">
        <v>0</v>
      </c>
      <c r="BP96" s="32">
        <v>0</v>
      </c>
      <c r="BQ96" s="32">
        <v>0</v>
      </c>
      <c r="BR96" s="32">
        <v>0</v>
      </c>
      <c r="BS96" s="32">
        <v>0</v>
      </c>
      <c r="BT96" s="32">
        <v>0</v>
      </c>
      <c r="BU96" s="32">
        <v>0</v>
      </c>
      <c r="BV96" s="32">
        <v>0</v>
      </c>
      <c r="BW96" s="32">
        <v>1</v>
      </c>
      <c r="BX96" s="32">
        <v>1</v>
      </c>
      <c r="BY96" s="32">
        <v>1</v>
      </c>
      <c r="BZ96" s="32">
        <v>1</v>
      </c>
      <c r="CA96" s="32">
        <v>1</v>
      </c>
      <c r="CB96" s="32">
        <v>1</v>
      </c>
      <c r="CC96" s="32">
        <v>1</v>
      </c>
      <c r="CD96" s="32">
        <v>1</v>
      </c>
      <c r="CE96" s="32">
        <v>1</v>
      </c>
      <c r="CF96" s="32">
        <v>2</v>
      </c>
      <c r="CG96" s="32">
        <v>3</v>
      </c>
      <c r="CH96" s="32">
        <v>3</v>
      </c>
      <c r="CI96" s="32">
        <v>3</v>
      </c>
      <c r="CJ96" s="32">
        <v>5</v>
      </c>
      <c r="CK96" s="32">
        <v>6</v>
      </c>
      <c r="CL96" s="32">
        <v>7</v>
      </c>
      <c r="CM96" s="32">
        <v>9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31" t="s">
        <v>211</v>
      </c>
      <c r="B97" s="32">
        <v>0</v>
      </c>
      <c r="C97" s="32">
        <v>0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32">
        <v>0</v>
      </c>
      <c r="T97" s="32">
        <v>0</v>
      </c>
      <c r="U97" s="32">
        <v>0</v>
      </c>
      <c r="V97" s="32">
        <v>0</v>
      </c>
      <c r="W97" s="32">
        <v>0</v>
      </c>
      <c r="X97" s="32">
        <v>0</v>
      </c>
      <c r="Y97" s="32">
        <v>0</v>
      </c>
      <c r="Z97" s="32">
        <v>0</v>
      </c>
      <c r="AA97" s="32">
        <v>0</v>
      </c>
      <c r="AB97" s="32">
        <v>0</v>
      </c>
      <c r="AC97" s="32">
        <v>0</v>
      </c>
      <c r="AD97" s="32">
        <v>0</v>
      </c>
      <c r="AE97" s="32">
        <v>0</v>
      </c>
      <c r="AF97" s="32">
        <v>0</v>
      </c>
      <c r="AG97" s="32">
        <v>0</v>
      </c>
      <c r="AH97" s="32">
        <v>0</v>
      </c>
      <c r="AI97" s="32">
        <v>0</v>
      </c>
      <c r="AJ97" s="32">
        <v>0</v>
      </c>
      <c r="AK97" s="32">
        <v>0</v>
      </c>
      <c r="AL97" s="32">
        <v>0</v>
      </c>
      <c r="AM97" s="32">
        <v>0</v>
      </c>
      <c r="AN97" s="32">
        <v>0</v>
      </c>
      <c r="AO97" s="32">
        <v>0</v>
      </c>
      <c r="AP97" s="32">
        <v>0</v>
      </c>
      <c r="AQ97" s="32">
        <v>0</v>
      </c>
      <c r="AR97" s="32">
        <v>0</v>
      </c>
      <c r="AS97" s="32">
        <v>0</v>
      </c>
      <c r="AT97" s="32">
        <v>0</v>
      </c>
      <c r="AU97" s="32">
        <v>0</v>
      </c>
      <c r="AV97" s="32">
        <v>0</v>
      </c>
      <c r="AW97" s="32">
        <v>0</v>
      </c>
      <c r="AX97" s="32">
        <v>0</v>
      </c>
      <c r="AY97" s="32">
        <v>0</v>
      </c>
      <c r="AZ97" s="32">
        <v>0</v>
      </c>
      <c r="BA97" s="32">
        <v>0</v>
      </c>
      <c r="BB97" s="32">
        <v>0</v>
      </c>
      <c r="BC97" s="32">
        <v>0</v>
      </c>
      <c r="BD97" s="32">
        <v>0</v>
      </c>
      <c r="BE97" s="32">
        <v>0</v>
      </c>
      <c r="BF97" s="32">
        <v>0</v>
      </c>
      <c r="BG97" s="32">
        <v>0</v>
      </c>
      <c r="BH97" s="32">
        <v>0</v>
      </c>
      <c r="BI97" s="32">
        <v>0</v>
      </c>
      <c r="BJ97" s="32">
        <v>0</v>
      </c>
      <c r="BK97" s="32">
        <v>0</v>
      </c>
      <c r="BL97" s="32">
        <v>0</v>
      </c>
      <c r="BM97" s="32">
        <v>0</v>
      </c>
      <c r="BN97" s="32">
        <v>0</v>
      </c>
      <c r="BO97" s="32">
        <v>0</v>
      </c>
      <c r="BP97" s="32">
        <v>0</v>
      </c>
      <c r="BQ97" s="32">
        <v>0</v>
      </c>
      <c r="BR97" s="32">
        <v>0</v>
      </c>
      <c r="BS97" s="32">
        <v>0</v>
      </c>
      <c r="BT97" s="32">
        <v>0</v>
      </c>
      <c r="BU97" s="32">
        <v>0</v>
      </c>
      <c r="BV97" s="32">
        <v>1</v>
      </c>
      <c r="BW97" s="32">
        <v>1</v>
      </c>
      <c r="BX97" s="32">
        <v>1</v>
      </c>
      <c r="BY97" s="32">
        <v>4</v>
      </c>
      <c r="BZ97" s="32">
        <v>4</v>
      </c>
      <c r="CA97" s="32">
        <v>4</v>
      </c>
      <c r="CB97" s="32">
        <v>4</v>
      </c>
      <c r="CC97" s="32">
        <v>5</v>
      </c>
      <c r="CD97" s="32">
        <v>5</v>
      </c>
      <c r="CE97" s="32">
        <v>5</v>
      </c>
      <c r="CF97" s="32">
        <v>5</v>
      </c>
      <c r="CG97" s="32">
        <v>5</v>
      </c>
      <c r="CH97" s="32">
        <v>5</v>
      </c>
      <c r="CI97" s="32">
        <v>5</v>
      </c>
      <c r="CJ97" s="32">
        <v>5</v>
      </c>
      <c r="CK97" s="32">
        <v>5</v>
      </c>
      <c r="CL97" s="32">
        <v>5</v>
      </c>
      <c r="CM97" s="32">
        <v>7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31" t="s">
        <v>228</v>
      </c>
      <c r="B98" s="32">
        <v>0</v>
      </c>
      <c r="C98" s="32">
        <v>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32">
        <v>0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0</v>
      </c>
      <c r="Z98" s="32">
        <v>0</v>
      </c>
      <c r="AA98" s="32">
        <v>0</v>
      </c>
      <c r="AB98" s="32">
        <v>0</v>
      </c>
      <c r="AC98" s="32">
        <v>0</v>
      </c>
      <c r="AD98" s="32">
        <v>0</v>
      </c>
      <c r="AE98" s="32">
        <v>0</v>
      </c>
      <c r="AF98" s="32">
        <v>0</v>
      </c>
      <c r="AG98" s="32">
        <v>0</v>
      </c>
      <c r="AH98" s="32">
        <v>0</v>
      </c>
      <c r="AI98" s="32">
        <v>0</v>
      </c>
      <c r="AJ98" s="32">
        <v>0</v>
      </c>
      <c r="AK98" s="32">
        <v>0</v>
      </c>
      <c r="AL98" s="32">
        <v>0</v>
      </c>
      <c r="AM98" s="32">
        <v>0</v>
      </c>
      <c r="AN98" s="32">
        <v>0</v>
      </c>
      <c r="AO98" s="32">
        <v>0</v>
      </c>
      <c r="AP98" s="32">
        <v>0</v>
      </c>
      <c r="AQ98" s="32">
        <v>0</v>
      </c>
      <c r="AR98" s="32">
        <v>0</v>
      </c>
      <c r="AS98" s="32">
        <v>0</v>
      </c>
      <c r="AT98" s="32">
        <v>0</v>
      </c>
      <c r="AU98" s="32">
        <v>0</v>
      </c>
      <c r="AV98" s="32">
        <v>0</v>
      </c>
      <c r="AW98" s="32">
        <v>0</v>
      </c>
      <c r="AX98" s="32">
        <v>0</v>
      </c>
      <c r="AY98" s="32">
        <v>0</v>
      </c>
      <c r="AZ98" s="32">
        <v>0</v>
      </c>
      <c r="BA98" s="32">
        <v>0</v>
      </c>
      <c r="BB98" s="32">
        <v>0</v>
      </c>
      <c r="BC98" s="32">
        <v>0</v>
      </c>
      <c r="BD98" s="32">
        <v>0</v>
      </c>
      <c r="BE98" s="32">
        <v>0</v>
      </c>
      <c r="BF98" s="32">
        <v>0</v>
      </c>
      <c r="BG98" s="32">
        <v>0</v>
      </c>
      <c r="BH98" s="32">
        <v>0</v>
      </c>
      <c r="BI98" s="32">
        <v>0</v>
      </c>
      <c r="BJ98" s="32">
        <v>0</v>
      </c>
      <c r="BK98" s="32">
        <v>0</v>
      </c>
      <c r="BL98" s="32">
        <v>0</v>
      </c>
      <c r="BM98" s="32">
        <v>0</v>
      </c>
      <c r="BN98" s="32">
        <v>0</v>
      </c>
      <c r="BO98" s="32">
        <v>0</v>
      </c>
      <c r="BP98" s="32">
        <v>0</v>
      </c>
      <c r="BQ98" s="32">
        <v>0</v>
      </c>
      <c r="BR98" s="32">
        <v>0</v>
      </c>
      <c r="BS98" s="32">
        <v>0</v>
      </c>
      <c r="BT98" s="32">
        <v>0</v>
      </c>
      <c r="BU98" s="32">
        <v>0</v>
      </c>
      <c r="BV98" s="32">
        <v>0</v>
      </c>
      <c r="BW98" s="32">
        <v>0</v>
      </c>
      <c r="BX98" s="32">
        <v>0</v>
      </c>
      <c r="BY98" s="32">
        <v>0</v>
      </c>
      <c r="BZ98" s="32">
        <v>0</v>
      </c>
      <c r="CA98" s="32">
        <v>0</v>
      </c>
      <c r="CB98" s="32">
        <v>0</v>
      </c>
      <c r="CC98" s="32">
        <v>0</v>
      </c>
      <c r="CD98" s="32">
        <v>0</v>
      </c>
      <c r="CE98" s="32">
        <v>0</v>
      </c>
      <c r="CF98" s="32">
        <v>0</v>
      </c>
      <c r="CG98" s="32">
        <v>0</v>
      </c>
      <c r="CH98" s="32">
        <v>0</v>
      </c>
      <c r="CI98" s="32">
        <v>0</v>
      </c>
      <c r="CJ98" s="32">
        <v>0</v>
      </c>
      <c r="CK98" s="32">
        <v>0</v>
      </c>
      <c r="CL98" s="32">
        <v>0</v>
      </c>
      <c r="CM98" s="32">
        <v>0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31" t="s">
        <v>146</v>
      </c>
      <c r="B99" s="32">
        <v>0</v>
      </c>
      <c r="C99" s="32">
        <v>0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32">
        <v>0</v>
      </c>
      <c r="T99" s="32">
        <v>0</v>
      </c>
      <c r="U99" s="32">
        <v>0</v>
      </c>
      <c r="V99" s="32">
        <v>0</v>
      </c>
      <c r="W99" s="32">
        <v>0</v>
      </c>
      <c r="X99" s="32">
        <v>0</v>
      </c>
      <c r="Y99" s="32">
        <v>0</v>
      </c>
      <c r="Z99" s="32">
        <v>0</v>
      </c>
      <c r="AA99" s="32">
        <v>0</v>
      </c>
      <c r="AB99" s="32">
        <v>0</v>
      </c>
      <c r="AC99" s="32">
        <v>0</v>
      </c>
      <c r="AD99" s="32">
        <v>0</v>
      </c>
      <c r="AE99" s="32">
        <v>0</v>
      </c>
      <c r="AF99" s="32">
        <v>0</v>
      </c>
      <c r="AG99" s="32">
        <v>0</v>
      </c>
      <c r="AH99" s="32">
        <v>0</v>
      </c>
      <c r="AI99" s="32">
        <v>0</v>
      </c>
      <c r="AJ99" s="32">
        <v>0</v>
      </c>
      <c r="AK99" s="32">
        <v>0</v>
      </c>
      <c r="AL99" s="32">
        <v>0</v>
      </c>
      <c r="AM99" s="32">
        <v>0</v>
      </c>
      <c r="AN99" s="32">
        <v>0</v>
      </c>
      <c r="AO99" s="32">
        <v>0</v>
      </c>
      <c r="AP99" s="32">
        <v>0</v>
      </c>
      <c r="AQ99" s="32">
        <v>0</v>
      </c>
      <c r="AR99" s="32">
        <v>0</v>
      </c>
      <c r="AS99" s="32">
        <v>0</v>
      </c>
      <c r="AT99" s="32">
        <v>0</v>
      </c>
      <c r="AU99" s="32">
        <v>0</v>
      </c>
      <c r="AV99" s="32">
        <v>0</v>
      </c>
      <c r="AW99" s="32">
        <v>0</v>
      </c>
      <c r="AX99" s="32">
        <v>0</v>
      </c>
      <c r="AY99" s="32">
        <v>0</v>
      </c>
      <c r="AZ99" s="32">
        <v>0</v>
      </c>
      <c r="BA99" s="32">
        <v>0</v>
      </c>
      <c r="BB99" s="32">
        <v>0</v>
      </c>
      <c r="BC99" s="32">
        <v>0</v>
      </c>
      <c r="BD99" s="32">
        <v>0</v>
      </c>
      <c r="BE99" s="32">
        <v>0</v>
      </c>
      <c r="BF99" s="32">
        <v>0</v>
      </c>
      <c r="BG99" s="32">
        <v>0</v>
      </c>
      <c r="BH99" s="32">
        <v>0</v>
      </c>
      <c r="BI99" s="32">
        <v>0</v>
      </c>
      <c r="BJ99" s="32">
        <v>0</v>
      </c>
      <c r="BK99" s="32">
        <v>0</v>
      </c>
      <c r="BL99" s="32">
        <v>0</v>
      </c>
      <c r="BM99" s="32">
        <v>0</v>
      </c>
      <c r="BN99" s="32">
        <v>0</v>
      </c>
      <c r="BO99" s="32">
        <v>0</v>
      </c>
      <c r="BP99" s="32">
        <v>0</v>
      </c>
      <c r="BQ99" s="32">
        <v>0</v>
      </c>
      <c r="BR99" s="32">
        <v>0</v>
      </c>
      <c r="BS99" s="32">
        <v>0</v>
      </c>
      <c r="BT99" s="32">
        <v>0</v>
      </c>
      <c r="BU99" s="32">
        <v>0</v>
      </c>
      <c r="BV99" s="32">
        <v>1</v>
      </c>
      <c r="BW99" s="32">
        <v>1</v>
      </c>
      <c r="BX99" s="32">
        <v>1</v>
      </c>
      <c r="BY99" s="32">
        <v>1</v>
      </c>
      <c r="BZ99" s="32">
        <v>2</v>
      </c>
      <c r="CA99" s="32">
        <v>2</v>
      </c>
      <c r="CB99" s="32">
        <v>3</v>
      </c>
      <c r="CC99" s="32">
        <v>3</v>
      </c>
      <c r="CD99" s="32">
        <v>3</v>
      </c>
      <c r="CE99" s="32">
        <v>5</v>
      </c>
      <c r="CF99" s="32">
        <v>5</v>
      </c>
      <c r="CG99" s="32">
        <v>5</v>
      </c>
      <c r="CH99" s="32">
        <v>5</v>
      </c>
      <c r="CI99" s="32">
        <v>5</v>
      </c>
      <c r="CJ99" s="32">
        <v>5</v>
      </c>
      <c r="CK99" s="32">
        <v>5</v>
      </c>
      <c r="CL99" s="32">
        <v>5</v>
      </c>
      <c r="CM99" s="32">
        <v>5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31" t="s">
        <v>39</v>
      </c>
      <c r="B100" s="32">
        <v>0</v>
      </c>
      <c r="C100" s="32">
        <v>0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</v>
      </c>
      <c r="J100" s="32">
        <v>0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  <c r="T100" s="32">
        <v>0</v>
      </c>
      <c r="U100" s="32">
        <v>0</v>
      </c>
      <c r="V100" s="32">
        <v>0</v>
      </c>
      <c r="W100" s="32">
        <v>0</v>
      </c>
      <c r="X100" s="32">
        <v>0</v>
      </c>
      <c r="Y100" s="32">
        <v>0</v>
      </c>
      <c r="Z100" s="32">
        <v>0</v>
      </c>
      <c r="AA100" s="32">
        <v>0</v>
      </c>
      <c r="AB100" s="32">
        <v>0</v>
      </c>
      <c r="AC100" s="32">
        <v>0</v>
      </c>
      <c r="AD100" s="32">
        <v>0</v>
      </c>
      <c r="AE100" s="32">
        <v>0</v>
      </c>
      <c r="AF100" s="32">
        <v>0</v>
      </c>
      <c r="AG100" s="32">
        <v>0</v>
      </c>
      <c r="AH100" s="32">
        <v>0</v>
      </c>
      <c r="AI100" s="32">
        <v>0</v>
      </c>
      <c r="AJ100" s="32">
        <v>0</v>
      </c>
      <c r="AK100" s="32">
        <v>0</v>
      </c>
      <c r="AL100" s="32">
        <v>0</v>
      </c>
      <c r="AM100" s="32">
        <v>0</v>
      </c>
      <c r="AN100" s="32">
        <v>0</v>
      </c>
      <c r="AO100" s="32">
        <v>0</v>
      </c>
      <c r="AP100" s="32">
        <v>0</v>
      </c>
      <c r="AQ100" s="32">
        <v>0</v>
      </c>
      <c r="AR100" s="32">
        <v>0</v>
      </c>
      <c r="AS100" s="32">
        <v>0</v>
      </c>
      <c r="AT100" s="32">
        <v>0</v>
      </c>
      <c r="AU100" s="32">
        <v>0</v>
      </c>
      <c r="AV100" s="32">
        <v>0</v>
      </c>
      <c r="AW100" s="32">
        <v>0</v>
      </c>
      <c r="AX100" s="32">
        <v>1</v>
      </c>
      <c r="AY100" s="32">
        <v>3</v>
      </c>
      <c r="AZ100" s="32">
        <v>3</v>
      </c>
      <c r="BA100" s="32">
        <v>3</v>
      </c>
      <c r="BB100" s="32">
        <v>3</v>
      </c>
      <c r="BC100" s="32">
        <v>3</v>
      </c>
      <c r="BD100" s="32">
        <v>3</v>
      </c>
      <c r="BE100" s="32">
        <v>3</v>
      </c>
      <c r="BF100" s="32">
        <v>3</v>
      </c>
      <c r="BG100" s="32">
        <v>4</v>
      </c>
      <c r="BH100" s="32">
        <v>4</v>
      </c>
      <c r="BI100" s="32">
        <v>4</v>
      </c>
      <c r="BJ100" s="32">
        <v>4</v>
      </c>
      <c r="BK100" s="32">
        <v>4</v>
      </c>
      <c r="BL100" s="32">
        <v>4</v>
      </c>
      <c r="BM100" s="32">
        <v>6</v>
      </c>
      <c r="BN100" s="32">
        <v>6</v>
      </c>
      <c r="BO100" s="32">
        <v>8</v>
      </c>
      <c r="BP100" s="32">
        <v>8</v>
      </c>
      <c r="BQ100" s="32">
        <v>10</v>
      </c>
      <c r="BR100" s="32">
        <v>11</v>
      </c>
      <c r="BS100" s="32">
        <v>12</v>
      </c>
      <c r="BT100" s="32">
        <v>14</v>
      </c>
      <c r="BU100" s="32">
        <v>16</v>
      </c>
      <c r="BV100" s="32">
        <v>17</v>
      </c>
      <c r="BW100" s="32">
        <v>17</v>
      </c>
      <c r="BX100" s="32">
        <v>18</v>
      </c>
      <c r="BY100" s="32">
        <v>19</v>
      </c>
      <c r="BZ100" s="32">
        <v>19</v>
      </c>
      <c r="CA100" s="32">
        <v>19</v>
      </c>
      <c r="CB100" s="32">
        <v>19</v>
      </c>
      <c r="CC100" s="32">
        <v>20</v>
      </c>
      <c r="CD100" s="32">
        <v>20</v>
      </c>
      <c r="CE100" s="32">
        <v>20</v>
      </c>
      <c r="CF100" s="32">
        <v>20</v>
      </c>
      <c r="CG100" s="32">
        <v>21</v>
      </c>
      <c r="CH100" s="32">
        <v>21</v>
      </c>
      <c r="CI100" s="32">
        <v>21</v>
      </c>
      <c r="CJ100" s="32">
        <v>21</v>
      </c>
      <c r="CK100" s="32">
        <v>21</v>
      </c>
      <c r="CL100" s="32">
        <v>21</v>
      </c>
      <c r="CM100" s="32">
        <v>21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31" t="s">
        <v>29</v>
      </c>
      <c r="B101" s="32">
        <v>0</v>
      </c>
      <c r="C101" s="32">
        <v>0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</v>
      </c>
      <c r="J101" s="32">
        <v>0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2">
        <v>0</v>
      </c>
      <c r="R101" s="32">
        <v>0</v>
      </c>
      <c r="S101" s="32">
        <v>0</v>
      </c>
      <c r="T101" s="32">
        <v>0</v>
      </c>
      <c r="U101" s="32">
        <v>0</v>
      </c>
      <c r="V101" s="32">
        <v>0</v>
      </c>
      <c r="W101" s="32">
        <v>0</v>
      </c>
      <c r="X101" s="32">
        <v>0</v>
      </c>
      <c r="Y101" s="32">
        <v>0</v>
      </c>
      <c r="Z101" s="32">
        <v>0</v>
      </c>
      <c r="AA101" s="32">
        <v>0</v>
      </c>
      <c r="AB101" s="32">
        <v>0</v>
      </c>
      <c r="AC101" s="32">
        <v>0</v>
      </c>
      <c r="AD101" s="32">
        <v>0</v>
      </c>
      <c r="AE101" s="32">
        <v>0</v>
      </c>
      <c r="AF101" s="32">
        <v>0</v>
      </c>
      <c r="AG101" s="32">
        <v>0</v>
      </c>
      <c r="AH101" s="32">
        <v>0</v>
      </c>
      <c r="AI101" s="32">
        <v>0</v>
      </c>
      <c r="AJ101" s="32">
        <v>0</v>
      </c>
      <c r="AK101" s="32">
        <v>0</v>
      </c>
      <c r="AL101" s="32">
        <v>0</v>
      </c>
      <c r="AM101" s="32">
        <v>0</v>
      </c>
      <c r="AN101" s="32">
        <v>0</v>
      </c>
      <c r="AO101" s="32">
        <v>0</v>
      </c>
      <c r="AP101" s="32">
        <v>0</v>
      </c>
      <c r="AQ101" s="32">
        <v>0</v>
      </c>
      <c r="AR101" s="32">
        <v>0</v>
      </c>
      <c r="AS101" s="32">
        <v>0</v>
      </c>
      <c r="AT101" s="32">
        <v>0</v>
      </c>
      <c r="AU101" s="32">
        <v>0</v>
      </c>
      <c r="AV101" s="32">
        <v>0</v>
      </c>
      <c r="AW101" s="32">
        <v>0</v>
      </c>
      <c r="AX101" s="32">
        <v>0</v>
      </c>
      <c r="AY101" s="32">
        <v>0</v>
      </c>
      <c r="AZ101" s="32">
        <v>0</v>
      </c>
      <c r="BA101" s="32">
        <v>0</v>
      </c>
      <c r="BB101" s="32">
        <v>0</v>
      </c>
      <c r="BC101" s="32">
        <v>0</v>
      </c>
      <c r="BD101" s="32">
        <v>0</v>
      </c>
      <c r="BE101" s="32">
        <v>0</v>
      </c>
      <c r="BF101" s="32">
        <v>0</v>
      </c>
      <c r="BG101" s="32">
        <v>0</v>
      </c>
      <c r="BH101" s="32">
        <v>0</v>
      </c>
      <c r="BI101" s="32">
        <v>0</v>
      </c>
      <c r="BJ101" s="32">
        <v>0</v>
      </c>
      <c r="BK101" s="32">
        <v>0</v>
      </c>
      <c r="BL101" s="32">
        <v>0</v>
      </c>
      <c r="BM101" s="32">
        <v>0</v>
      </c>
      <c r="BN101" s="32">
        <v>0</v>
      </c>
      <c r="BO101" s="32">
        <v>0</v>
      </c>
      <c r="BP101" s="32">
        <v>0</v>
      </c>
      <c r="BQ101" s="32">
        <v>0</v>
      </c>
      <c r="BR101" s="32">
        <v>0</v>
      </c>
      <c r="BS101" s="32">
        <v>0</v>
      </c>
      <c r="BT101" s="32">
        <v>0</v>
      </c>
      <c r="BU101" s="32">
        <v>0</v>
      </c>
      <c r="BV101" s="32">
        <v>0</v>
      </c>
      <c r="BW101" s="32">
        <v>1</v>
      </c>
      <c r="BX101" s="32">
        <v>3</v>
      </c>
      <c r="BY101" s="32">
        <v>3</v>
      </c>
      <c r="BZ101" s="32">
        <v>3</v>
      </c>
      <c r="CA101" s="32">
        <v>4</v>
      </c>
      <c r="CB101" s="32">
        <v>4</v>
      </c>
      <c r="CC101" s="32">
        <v>5</v>
      </c>
      <c r="CD101" s="32">
        <v>5</v>
      </c>
      <c r="CE101" s="32">
        <v>5</v>
      </c>
      <c r="CF101" s="32">
        <v>6</v>
      </c>
      <c r="CG101" s="32">
        <v>6</v>
      </c>
      <c r="CH101" s="32">
        <v>6</v>
      </c>
      <c r="CI101" s="32">
        <v>6</v>
      </c>
      <c r="CJ101" s="32">
        <v>7</v>
      </c>
      <c r="CK101" s="32">
        <v>7</v>
      </c>
      <c r="CL101" s="32">
        <v>8</v>
      </c>
      <c r="CM101" s="32">
        <v>8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31" t="s">
        <v>229</v>
      </c>
      <c r="B102" s="32">
        <v>0</v>
      </c>
      <c r="C102" s="32">
        <v>0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V102" s="32">
        <v>0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32">
        <v>0</v>
      </c>
      <c r="AJ102" s="32">
        <v>0</v>
      </c>
      <c r="AK102" s="32">
        <v>0</v>
      </c>
      <c r="AL102" s="32">
        <v>0</v>
      </c>
      <c r="AM102" s="32">
        <v>0</v>
      </c>
      <c r="AN102" s="32">
        <v>0</v>
      </c>
      <c r="AO102" s="32">
        <v>0</v>
      </c>
      <c r="AP102" s="32">
        <v>0</v>
      </c>
      <c r="AQ102" s="32">
        <v>0</v>
      </c>
      <c r="AR102" s="32">
        <v>0</v>
      </c>
      <c r="AS102" s="32">
        <v>0</v>
      </c>
      <c r="AT102" s="32">
        <v>0</v>
      </c>
      <c r="AU102" s="32">
        <v>0</v>
      </c>
      <c r="AV102" s="32">
        <v>0</v>
      </c>
      <c r="AW102" s="32">
        <v>0</v>
      </c>
      <c r="AX102" s="32">
        <v>0</v>
      </c>
      <c r="AY102" s="32">
        <v>0</v>
      </c>
      <c r="AZ102" s="32">
        <v>0</v>
      </c>
      <c r="BA102" s="32">
        <v>0</v>
      </c>
      <c r="BB102" s="32">
        <v>0</v>
      </c>
      <c r="BC102" s="32">
        <v>0</v>
      </c>
      <c r="BD102" s="32">
        <v>0</v>
      </c>
      <c r="BE102" s="32">
        <v>0</v>
      </c>
      <c r="BF102" s="32">
        <v>0</v>
      </c>
      <c r="BG102" s="32">
        <v>0</v>
      </c>
      <c r="BH102" s="32">
        <v>0</v>
      </c>
      <c r="BI102" s="32">
        <v>0</v>
      </c>
      <c r="BJ102" s="32">
        <v>0</v>
      </c>
      <c r="BK102" s="32">
        <v>0</v>
      </c>
      <c r="BL102" s="32">
        <v>0</v>
      </c>
      <c r="BM102" s="32">
        <v>0</v>
      </c>
      <c r="BN102" s="32">
        <v>0</v>
      </c>
      <c r="BO102" s="32">
        <v>0</v>
      </c>
      <c r="BP102" s="32">
        <v>0</v>
      </c>
      <c r="BQ102" s="32">
        <v>0</v>
      </c>
      <c r="BR102" s="32">
        <v>0</v>
      </c>
      <c r="BS102" s="32">
        <v>0</v>
      </c>
      <c r="BT102" s="32">
        <v>0</v>
      </c>
      <c r="BU102" s="32">
        <v>1</v>
      </c>
      <c r="BV102" s="32">
        <v>1</v>
      </c>
      <c r="BW102" s="32">
        <v>1</v>
      </c>
      <c r="BX102" s="32">
        <v>1</v>
      </c>
      <c r="BY102" s="32">
        <v>1</v>
      </c>
      <c r="BZ102" s="32">
        <v>1</v>
      </c>
      <c r="CA102" s="32">
        <v>1</v>
      </c>
      <c r="CB102" s="32">
        <v>1</v>
      </c>
      <c r="CC102" s="32">
        <v>1</v>
      </c>
      <c r="CD102" s="32">
        <v>1</v>
      </c>
      <c r="CE102" s="32">
        <v>1</v>
      </c>
      <c r="CF102" s="32">
        <v>1</v>
      </c>
      <c r="CG102" s="32">
        <v>1</v>
      </c>
      <c r="CH102" s="32">
        <v>1</v>
      </c>
      <c r="CI102" s="32">
        <v>1</v>
      </c>
      <c r="CJ102" s="32">
        <v>1</v>
      </c>
      <c r="CK102" s="32">
        <v>1</v>
      </c>
      <c r="CL102" s="32">
        <v>1</v>
      </c>
      <c r="CM102" s="32">
        <v>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31" t="s">
        <v>159</v>
      </c>
      <c r="B103" s="32">
        <v>0</v>
      </c>
      <c r="C103" s="32">
        <v>0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32">
        <v>0</v>
      </c>
      <c r="S103" s="32">
        <v>0</v>
      </c>
      <c r="T103" s="32">
        <v>0</v>
      </c>
      <c r="U103" s="32">
        <v>0</v>
      </c>
      <c r="V103" s="32">
        <v>0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2">
        <v>0</v>
      </c>
      <c r="AH103" s="32">
        <v>0</v>
      </c>
      <c r="AI103" s="32">
        <v>0</v>
      </c>
      <c r="AJ103" s="32">
        <v>0</v>
      </c>
      <c r="AK103" s="32">
        <v>0</v>
      </c>
      <c r="AL103" s="32">
        <v>0</v>
      </c>
      <c r="AM103" s="32">
        <v>0</v>
      </c>
      <c r="AN103" s="32">
        <v>0</v>
      </c>
      <c r="AO103" s="32">
        <v>0</v>
      </c>
      <c r="AP103" s="32">
        <v>0</v>
      </c>
      <c r="AQ103" s="32">
        <v>0</v>
      </c>
      <c r="AR103" s="32">
        <v>0</v>
      </c>
      <c r="AS103" s="32">
        <v>0</v>
      </c>
      <c r="AT103" s="32">
        <v>0</v>
      </c>
      <c r="AU103" s="32">
        <v>0</v>
      </c>
      <c r="AV103" s="32">
        <v>0</v>
      </c>
      <c r="AW103" s="32">
        <v>0</v>
      </c>
      <c r="AX103" s="32">
        <v>0</v>
      </c>
      <c r="AY103" s="32">
        <v>0</v>
      </c>
      <c r="AZ103" s="32">
        <v>0</v>
      </c>
      <c r="BA103" s="32">
        <v>0</v>
      </c>
      <c r="BB103" s="32">
        <v>0</v>
      </c>
      <c r="BC103" s="32">
        <v>0</v>
      </c>
      <c r="BD103" s="32">
        <v>0</v>
      </c>
      <c r="BE103" s="32">
        <v>0</v>
      </c>
      <c r="BF103" s="32">
        <v>0</v>
      </c>
      <c r="BG103" s="32">
        <v>0</v>
      </c>
      <c r="BH103" s="32">
        <v>0</v>
      </c>
      <c r="BI103" s="32">
        <v>0</v>
      </c>
      <c r="BJ103" s="32">
        <v>0</v>
      </c>
      <c r="BK103" s="32">
        <v>0</v>
      </c>
      <c r="BL103" s="32">
        <v>0</v>
      </c>
      <c r="BM103" s="32">
        <v>0</v>
      </c>
      <c r="BN103" s="32">
        <v>0</v>
      </c>
      <c r="BO103" s="32">
        <v>0</v>
      </c>
      <c r="BP103" s="32">
        <v>0</v>
      </c>
      <c r="BQ103" s="32">
        <v>0</v>
      </c>
      <c r="BR103" s="32">
        <v>0</v>
      </c>
      <c r="BS103" s="32">
        <v>0</v>
      </c>
      <c r="BT103" s="32">
        <v>0</v>
      </c>
      <c r="BU103" s="32">
        <v>0</v>
      </c>
      <c r="BV103" s="32">
        <v>0</v>
      </c>
      <c r="BW103" s="32">
        <v>1</v>
      </c>
      <c r="BX103" s="32">
        <v>1</v>
      </c>
      <c r="BY103" s="32">
        <v>1</v>
      </c>
      <c r="BZ103" s="32">
        <v>1</v>
      </c>
      <c r="CA103" s="32">
        <v>1</v>
      </c>
      <c r="CB103" s="32">
        <v>1</v>
      </c>
      <c r="CC103" s="32">
        <v>1</v>
      </c>
      <c r="CD103" s="32">
        <v>1</v>
      </c>
      <c r="CE103" s="32">
        <v>1</v>
      </c>
      <c r="CF103" s="32">
        <v>1</v>
      </c>
      <c r="CG103" s="32">
        <v>1</v>
      </c>
      <c r="CH103" s="32">
        <v>1</v>
      </c>
      <c r="CI103" s="32">
        <v>1</v>
      </c>
      <c r="CJ103" s="32">
        <v>1</v>
      </c>
      <c r="CK103" s="32">
        <v>1</v>
      </c>
      <c r="CL103" s="32">
        <v>1</v>
      </c>
      <c r="CM103" s="32">
        <v>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31" t="s">
        <v>154</v>
      </c>
      <c r="B104" s="32">
        <v>0</v>
      </c>
      <c r="C104" s="32">
        <v>0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0</v>
      </c>
      <c r="AN104" s="32">
        <v>0</v>
      </c>
      <c r="AO104" s="32">
        <v>0</v>
      </c>
      <c r="AP104" s="32">
        <v>0</v>
      </c>
      <c r="AQ104" s="32">
        <v>0</v>
      </c>
      <c r="AR104" s="32">
        <v>0</v>
      </c>
      <c r="AS104" s="32">
        <v>0</v>
      </c>
      <c r="AT104" s="32">
        <v>0</v>
      </c>
      <c r="AU104" s="32">
        <v>0</v>
      </c>
      <c r="AV104" s="32">
        <v>0</v>
      </c>
      <c r="AW104" s="32">
        <v>0</v>
      </c>
      <c r="AX104" s="32">
        <v>0</v>
      </c>
      <c r="AY104" s="32">
        <v>0</v>
      </c>
      <c r="AZ104" s="32">
        <v>0</v>
      </c>
      <c r="BA104" s="32">
        <v>0</v>
      </c>
      <c r="BB104" s="32">
        <v>0</v>
      </c>
      <c r="BC104" s="32">
        <v>0</v>
      </c>
      <c r="BD104" s="32">
        <v>0</v>
      </c>
      <c r="BE104" s="32">
        <v>0</v>
      </c>
      <c r="BF104" s="32">
        <v>0</v>
      </c>
      <c r="BG104" s="32">
        <v>0</v>
      </c>
      <c r="BH104" s="32">
        <v>0</v>
      </c>
      <c r="BI104" s="32">
        <v>1</v>
      </c>
      <c r="BJ104" s="32">
        <v>1</v>
      </c>
      <c r="BK104" s="32">
        <v>1</v>
      </c>
      <c r="BL104" s="32">
        <v>2</v>
      </c>
      <c r="BM104" s="32">
        <v>4</v>
      </c>
      <c r="BN104" s="32">
        <v>4</v>
      </c>
      <c r="BO104" s="32">
        <v>5</v>
      </c>
      <c r="BP104" s="32">
        <v>7</v>
      </c>
      <c r="BQ104" s="32">
        <v>7</v>
      </c>
      <c r="BR104" s="32">
        <v>7</v>
      </c>
      <c r="BS104" s="32">
        <v>8</v>
      </c>
      <c r="BT104" s="32">
        <v>8</v>
      </c>
      <c r="BU104" s="32">
        <v>9</v>
      </c>
      <c r="BV104" s="32">
        <v>9</v>
      </c>
      <c r="BW104" s="32">
        <v>11</v>
      </c>
      <c r="BX104" s="32">
        <v>13</v>
      </c>
      <c r="BY104" s="32">
        <v>15</v>
      </c>
      <c r="BZ104" s="32">
        <v>15</v>
      </c>
      <c r="CA104" s="32">
        <v>15</v>
      </c>
      <c r="CB104" s="32">
        <v>16</v>
      </c>
      <c r="CC104" s="32">
        <v>22</v>
      </c>
      <c r="CD104" s="32">
        <v>23</v>
      </c>
      <c r="CE104" s="32">
        <v>23</v>
      </c>
      <c r="CF104" s="32">
        <v>24</v>
      </c>
      <c r="CG104" s="32">
        <v>29</v>
      </c>
      <c r="CH104" s="32">
        <v>30</v>
      </c>
      <c r="CI104" s="32">
        <v>32</v>
      </c>
      <c r="CJ104" s="32">
        <v>33</v>
      </c>
      <c r="CK104" s="32">
        <v>33</v>
      </c>
      <c r="CL104" s="32">
        <v>35</v>
      </c>
      <c r="CM104" s="32">
        <v>37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31" t="s">
        <v>137</v>
      </c>
      <c r="B105" s="32">
        <v>0</v>
      </c>
      <c r="C105" s="32">
        <v>0</v>
      </c>
      <c r="D105" s="32">
        <v>0</v>
      </c>
      <c r="E105" s="32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2">
        <v>0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2">
        <v>0</v>
      </c>
      <c r="AO105" s="32">
        <v>0</v>
      </c>
      <c r="AP105" s="32">
        <v>0</v>
      </c>
      <c r="AQ105" s="32">
        <v>0</v>
      </c>
      <c r="AR105" s="32">
        <v>0</v>
      </c>
      <c r="AS105" s="32">
        <v>0</v>
      </c>
      <c r="AT105" s="32">
        <v>0</v>
      </c>
      <c r="AU105" s="32">
        <v>0</v>
      </c>
      <c r="AV105" s="32">
        <v>0</v>
      </c>
      <c r="AW105" s="32">
        <v>0</v>
      </c>
      <c r="AX105" s="32">
        <v>0</v>
      </c>
      <c r="AY105" s="32">
        <v>0</v>
      </c>
      <c r="AZ105" s="32">
        <v>0</v>
      </c>
      <c r="BA105" s="32">
        <v>0</v>
      </c>
      <c r="BB105" s="32">
        <v>1</v>
      </c>
      <c r="BC105" s="32">
        <v>1</v>
      </c>
      <c r="BD105" s="32">
        <v>1</v>
      </c>
      <c r="BE105" s="32">
        <v>1</v>
      </c>
      <c r="BF105" s="32">
        <v>2</v>
      </c>
      <c r="BG105" s="32">
        <v>4</v>
      </c>
      <c r="BH105" s="32">
        <v>4</v>
      </c>
      <c r="BI105" s="32">
        <v>8</v>
      </c>
      <c r="BJ105" s="32">
        <v>8</v>
      </c>
      <c r="BK105" s="32">
        <v>8</v>
      </c>
      <c r="BL105" s="32">
        <v>8</v>
      </c>
      <c r="BM105" s="32">
        <v>8</v>
      </c>
      <c r="BN105" s="32">
        <v>9</v>
      </c>
      <c r="BO105" s="32">
        <v>15</v>
      </c>
      <c r="BP105" s="32">
        <v>18</v>
      </c>
      <c r="BQ105" s="32">
        <v>21</v>
      </c>
      <c r="BR105" s="32">
        <v>22</v>
      </c>
      <c r="BS105" s="32">
        <v>23</v>
      </c>
      <c r="BT105" s="32">
        <v>29</v>
      </c>
      <c r="BU105" s="32">
        <v>30</v>
      </c>
      <c r="BV105" s="32">
        <v>31</v>
      </c>
      <c r="BW105" s="32">
        <v>31</v>
      </c>
      <c r="BX105" s="32">
        <v>36</v>
      </c>
      <c r="BY105" s="32">
        <v>41</v>
      </c>
      <c r="BZ105" s="32">
        <v>44</v>
      </c>
      <c r="CA105" s="32">
        <v>46</v>
      </c>
      <c r="CB105" s="32">
        <v>52</v>
      </c>
      <c r="CC105" s="32">
        <v>54</v>
      </c>
      <c r="CD105" s="32">
        <v>62</v>
      </c>
      <c r="CE105" s="32">
        <v>66</v>
      </c>
      <c r="CF105" s="32">
        <v>69</v>
      </c>
      <c r="CG105" s="32">
        <v>67</v>
      </c>
      <c r="CH105" s="32">
        <v>69</v>
      </c>
      <c r="CI105" s="32">
        <v>69</v>
      </c>
      <c r="CJ105" s="32">
        <v>72</v>
      </c>
      <c r="CK105" s="32">
        <v>72</v>
      </c>
      <c r="CL105" s="32">
        <v>73</v>
      </c>
      <c r="CM105" s="32">
        <v>75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31" t="s">
        <v>212</v>
      </c>
      <c r="B106" s="32">
        <v>0</v>
      </c>
      <c r="C106" s="32">
        <v>0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  <c r="AF106" s="32">
        <v>0</v>
      </c>
      <c r="AG106" s="32">
        <v>0</v>
      </c>
      <c r="AH106" s="32">
        <v>0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  <c r="AN106" s="32">
        <v>0</v>
      </c>
      <c r="AO106" s="32">
        <v>0</v>
      </c>
      <c r="AP106" s="32">
        <v>0</v>
      </c>
      <c r="AQ106" s="32">
        <v>0</v>
      </c>
      <c r="AR106" s="32">
        <v>0</v>
      </c>
      <c r="AS106" s="32">
        <v>0</v>
      </c>
      <c r="AT106" s="32">
        <v>0</v>
      </c>
      <c r="AU106" s="32">
        <v>0</v>
      </c>
      <c r="AV106" s="32">
        <v>0</v>
      </c>
      <c r="AW106" s="32">
        <v>0</v>
      </c>
      <c r="AX106" s="32">
        <v>0</v>
      </c>
      <c r="AY106" s="32">
        <v>0</v>
      </c>
      <c r="AZ106" s="32">
        <v>0</v>
      </c>
      <c r="BA106" s="32">
        <v>0</v>
      </c>
      <c r="BB106" s="32">
        <v>0</v>
      </c>
      <c r="BC106" s="32">
        <v>0</v>
      </c>
      <c r="BD106" s="32">
        <v>0</v>
      </c>
      <c r="BE106" s="32">
        <v>0</v>
      </c>
      <c r="BF106" s="32">
        <v>0</v>
      </c>
      <c r="BG106" s="32">
        <v>0</v>
      </c>
      <c r="BH106" s="32">
        <v>0</v>
      </c>
      <c r="BI106" s="32">
        <v>0</v>
      </c>
      <c r="BJ106" s="32">
        <v>0</v>
      </c>
      <c r="BK106" s="32">
        <v>0</v>
      </c>
      <c r="BL106" s="32">
        <v>0</v>
      </c>
      <c r="BM106" s="32">
        <v>0</v>
      </c>
      <c r="BN106" s="32">
        <v>0</v>
      </c>
      <c r="BO106" s="32">
        <v>0</v>
      </c>
      <c r="BP106" s="32">
        <v>0</v>
      </c>
      <c r="BQ106" s="32">
        <v>0</v>
      </c>
      <c r="BR106" s="32">
        <v>0</v>
      </c>
      <c r="BS106" s="32">
        <v>0</v>
      </c>
      <c r="BT106" s="32">
        <v>0</v>
      </c>
      <c r="BU106" s="32">
        <v>0</v>
      </c>
      <c r="BV106" s="32">
        <v>0</v>
      </c>
      <c r="BW106" s="32">
        <v>0</v>
      </c>
      <c r="BX106" s="32">
        <v>0</v>
      </c>
      <c r="BY106" s="32">
        <v>0</v>
      </c>
      <c r="BZ106" s="32">
        <v>0</v>
      </c>
      <c r="CA106" s="32">
        <v>0</v>
      </c>
      <c r="CB106" s="32">
        <v>0</v>
      </c>
      <c r="CC106" s="32">
        <v>0</v>
      </c>
      <c r="CD106" s="32">
        <v>0</v>
      </c>
      <c r="CE106" s="32">
        <v>0</v>
      </c>
      <c r="CF106" s="32">
        <v>0</v>
      </c>
      <c r="CG106" s="32">
        <v>0</v>
      </c>
      <c r="CH106" s="32">
        <v>0</v>
      </c>
      <c r="CI106" s="32">
        <v>0</v>
      </c>
      <c r="CJ106" s="32">
        <v>0</v>
      </c>
      <c r="CK106" s="32">
        <v>0</v>
      </c>
      <c r="CL106" s="32">
        <v>0</v>
      </c>
      <c r="CM106" s="32">
        <v>0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31" t="s">
        <v>240</v>
      </c>
      <c r="B107" s="32">
        <v>0</v>
      </c>
      <c r="C107" s="32">
        <v>0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0</v>
      </c>
      <c r="AE107" s="32">
        <v>0</v>
      </c>
      <c r="AF107" s="32">
        <v>0</v>
      </c>
      <c r="AG107" s="32">
        <v>0</v>
      </c>
      <c r="AH107" s="32">
        <v>0</v>
      </c>
      <c r="AI107" s="32">
        <v>0</v>
      </c>
      <c r="AJ107" s="32">
        <v>0</v>
      </c>
      <c r="AK107" s="32">
        <v>0</v>
      </c>
      <c r="AL107" s="32">
        <v>0</v>
      </c>
      <c r="AM107" s="32">
        <v>0</v>
      </c>
      <c r="AN107" s="32">
        <v>0</v>
      </c>
      <c r="AO107" s="32">
        <v>0</v>
      </c>
      <c r="AP107" s="32">
        <v>0</v>
      </c>
      <c r="AQ107" s="32">
        <v>0</v>
      </c>
      <c r="AR107" s="32">
        <v>0</v>
      </c>
      <c r="AS107" s="32">
        <v>0</v>
      </c>
      <c r="AT107" s="32">
        <v>0</v>
      </c>
      <c r="AU107" s="32">
        <v>0</v>
      </c>
      <c r="AV107" s="32">
        <v>0</v>
      </c>
      <c r="AW107" s="32">
        <v>0</v>
      </c>
      <c r="AX107" s="32">
        <v>0</v>
      </c>
      <c r="AY107" s="32">
        <v>0</v>
      </c>
      <c r="AZ107" s="32">
        <v>0</v>
      </c>
      <c r="BA107" s="32">
        <v>0</v>
      </c>
      <c r="BB107" s="32">
        <v>0</v>
      </c>
      <c r="BC107" s="32">
        <v>0</v>
      </c>
      <c r="BD107" s="32">
        <v>0</v>
      </c>
      <c r="BE107" s="32">
        <v>0</v>
      </c>
      <c r="BF107" s="32">
        <v>0</v>
      </c>
      <c r="BG107" s="32">
        <v>0</v>
      </c>
      <c r="BH107" s="32">
        <v>0</v>
      </c>
      <c r="BI107" s="32">
        <v>0</v>
      </c>
      <c r="BJ107" s="32">
        <v>0</v>
      </c>
      <c r="BK107" s="32">
        <v>0</v>
      </c>
      <c r="BL107" s="32">
        <v>0</v>
      </c>
      <c r="BM107" s="32">
        <v>0</v>
      </c>
      <c r="BN107" s="32">
        <v>0</v>
      </c>
      <c r="BO107" s="32">
        <v>0</v>
      </c>
      <c r="BP107" s="32">
        <v>0</v>
      </c>
      <c r="BQ107" s="32">
        <v>0</v>
      </c>
      <c r="BR107" s="32">
        <v>0</v>
      </c>
      <c r="BS107" s="32">
        <v>0</v>
      </c>
      <c r="BT107" s="32">
        <v>0</v>
      </c>
      <c r="BU107" s="32">
        <v>0</v>
      </c>
      <c r="BV107" s="32">
        <v>0</v>
      </c>
      <c r="BW107" s="32">
        <v>0</v>
      </c>
      <c r="BX107" s="32">
        <v>0</v>
      </c>
      <c r="BY107" s="32">
        <v>0</v>
      </c>
      <c r="BZ107" s="32">
        <v>1</v>
      </c>
      <c r="CA107" s="32">
        <v>1</v>
      </c>
      <c r="CB107" s="32">
        <v>1</v>
      </c>
      <c r="CC107" s="32">
        <v>1</v>
      </c>
      <c r="CD107" s="32">
        <v>2</v>
      </c>
      <c r="CE107" s="32">
        <v>2</v>
      </c>
      <c r="CF107" s="32">
        <v>2</v>
      </c>
      <c r="CG107" s="32">
        <v>2</v>
      </c>
      <c r="CH107" s="32">
        <v>2</v>
      </c>
      <c r="CI107" s="32">
        <v>2</v>
      </c>
      <c r="CJ107" s="32">
        <v>2</v>
      </c>
      <c r="CK107" s="32">
        <v>2</v>
      </c>
      <c r="CL107" s="32">
        <v>2</v>
      </c>
      <c r="CM107" s="32">
        <v>2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31" t="s">
        <v>48</v>
      </c>
      <c r="B108" s="32">
        <v>0</v>
      </c>
      <c r="C108" s="32">
        <v>0</v>
      </c>
      <c r="D108" s="32">
        <v>0</v>
      </c>
      <c r="E108" s="32">
        <v>0</v>
      </c>
      <c r="F108" s="32">
        <v>0</v>
      </c>
      <c r="G108" s="32">
        <v>0</v>
      </c>
      <c r="H108" s="32">
        <v>0</v>
      </c>
      <c r="I108" s="32">
        <v>0</v>
      </c>
      <c r="J108" s="32">
        <v>0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  <c r="R108" s="32">
        <v>0</v>
      </c>
      <c r="S108" s="32">
        <v>0</v>
      </c>
      <c r="T108" s="32">
        <v>0</v>
      </c>
      <c r="U108" s="32">
        <v>0</v>
      </c>
      <c r="V108" s="32">
        <v>0</v>
      </c>
      <c r="W108" s="32">
        <v>0</v>
      </c>
      <c r="X108" s="32">
        <v>0</v>
      </c>
      <c r="Y108" s="32">
        <v>0</v>
      </c>
      <c r="Z108" s="32">
        <v>0</v>
      </c>
      <c r="AA108" s="32">
        <v>0</v>
      </c>
      <c r="AB108" s="32">
        <v>0</v>
      </c>
      <c r="AC108" s="32">
        <v>0</v>
      </c>
      <c r="AD108" s="32">
        <v>0</v>
      </c>
      <c r="AE108" s="32">
        <v>0</v>
      </c>
      <c r="AF108" s="32">
        <v>0</v>
      </c>
      <c r="AG108" s="32">
        <v>0</v>
      </c>
      <c r="AH108" s="32">
        <v>0</v>
      </c>
      <c r="AI108" s="32">
        <v>0</v>
      </c>
      <c r="AJ108" s="32">
        <v>0</v>
      </c>
      <c r="AK108" s="32">
        <v>0</v>
      </c>
      <c r="AL108" s="32">
        <v>0</v>
      </c>
      <c r="AM108" s="32">
        <v>0</v>
      </c>
      <c r="AN108" s="32">
        <v>0</v>
      </c>
      <c r="AO108" s="32">
        <v>0</v>
      </c>
      <c r="AP108" s="32">
        <v>0</v>
      </c>
      <c r="AQ108" s="32">
        <v>0</v>
      </c>
      <c r="AR108" s="32">
        <v>0</v>
      </c>
      <c r="AS108" s="32">
        <v>0</v>
      </c>
      <c r="AT108" s="32">
        <v>0</v>
      </c>
      <c r="AU108" s="32">
        <v>0</v>
      </c>
      <c r="AV108" s="32">
        <v>0</v>
      </c>
      <c r="AW108" s="32">
        <v>0</v>
      </c>
      <c r="AX108" s="32">
        <v>0</v>
      </c>
      <c r="AY108" s="32">
        <v>0</v>
      </c>
      <c r="AZ108" s="32">
        <v>0</v>
      </c>
      <c r="BA108" s="32">
        <v>0</v>
      </c>
      <c r="BB108" s="32">
        <v>0</v>
      </c>
      <c r="BC108" s="32">
        <v>0</v>
      </c>
      <c r="BD108" s="32">
        <v>0</v>
      </c>
      <c r="BE108" s="32">
        <v>2</v>
      </c>
      <c r="BF108" s="32">
        <v>2</v>
      </c>
      <c r="BG108" s="32">
        <v>2</v>
      </c>
      <c r="BH108" s="32">
        <v>3</v>
      </c>
      <c r="BI108" s="32">
        <v>4</v>
      </c>
      <c r="BJ108" s="32">
        <v>10</v>
      </c>
      <c r="BK108" s="32">
        <v>14</v>
      </c>
      <c r="BL108" s="32">
        <v>16</v>
      </c>
      <c r="BM108" s="32">
        <v>20</v>
      </c>
      <c r="BN108" s="32">
        <v>23</v>
      </c>
      <c r="BO108" s="32">
        <v>26</v>
      </c>
      <c r="BP108" s="32">
        <v>27</v>
      </c>
      <c r="BQ108" s="32">
        <v>35</v>
      </c>
      <c r="BR108" s="32">
        <v>37</v>
      </c>
      <c r="BS108" s="32">
        <v>43</v>
      </c>
      <c r="BT108" s="32">
        <v>45</v>
      </c>
      <c r="BU108" s="32">
        <v>50</v>
      </c>
      <c r="BV108" s="32">
        <v>53</v>
      </c>
      <c r="BW108" s="32">
        <v>57</v>
      </c>
      <c r="BX108" s="32">
        <v>61</v>
      </c>
      <c r="BY108" s="32">
        <v>62</v>
      </c>
      <c r="BZ108" s="32">
        <v>63</v>
      </c>
      <c r="CA108" s="32">
        <v>65</v>
      </c>
      <c r="CB108" s="32">
        <v>67</v>
      </c>
      <c r="CC108" s="32">
        <v>70</v>
      </c>
      <c r="CD108" s="32">
        <v>73</v>
      </c>
      <c r="CE108" s="32">
        <v>76</v>
      </c>
      <c r="CF108" s="32">
        <v>77</v>
      </c>
      <c r="CG108" s="32">
        <v>82</v>
      </c>
      <c r="CH108" s="32">
        <v>83</v>
      </c>
      <c r="CI108" s="32">
        <v>84</v>
      </c>
      <c r="CJ108" s="32">
        <v>86</v>
      </c>
      <c r="CK108" s="32">
        <v>88</v>
      </c>
      <c r="CL108" s="32">
        <v>89</v>
      </c>
      <c r="CM108" s="32">
        <v>89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31" t="s">
        <v>62</v>
      </c>
      <c r="B109" s="32">
        <v>0</v>
      </c>
      <c r="C109" s="32">
        <v>0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32">
        <v>0</v>
      </c>
      <c r="AJ109" s="32">
        <v>0</v>
      </c>
      <c r="AK109" s="32">
        <v>0</v>
      </c>
      <c r="AL109" s="32">
        <v>0</v>
      </c>
      <c r="AM109" s="32">
        <v>0</v>
      </c>
      <c r="AN109" s="32">
        <v>0</v>
      </c>
      <c r="AO109" s="32">
        <v>0</v>
      </c>
      <c r="AP109" s="32">
        <v>0</v>
      </c>
      <c r="AQ109" s="32">
        <v>0</v>
      </c>
      <c r="AR109" s="32">
        <v>0</v>
      </c>
      <c r="AS109" s="32">
        <v>0</v>
      </c>
      <c r="AT109" s="32">
        <v>0</v>
      </c>
      <c r="AU109" s="32">
        <v>0</v>
      </c>
      <c r="AV109" s="32">
        <v>0</v>
      </c>
      <c r="AW109" s="32">
        <v>0</v>
      </c>
      <c r="AX109" s="32">
        <v>0</v>
      </c>
      <c r="AY109" s="32">
        <v>0</v>
      </c>
      <c r="AZ109" s="32">
        <v>0</v>
      </c>
      <c r="BA109" s="32">
        <v>0</v>
      </c>
      <c r="BB109" s="32">
        <v>0</v>
      </c>
      <c r="BC109" s="32">
        <v>0</v>
      </c>
      <c r="BD109" s="32">
        <v>0</v>
      </c>
      <c r="BE109" s="32">
        <v>0</v>
      </c>
      <c r="BF109" s="32">
        <v>0</v>
      </c>
      <c r="BG109" s="32">
        <v>0</v>
      </c>
      <c r="BH109" s="32">
        <v>0</v>
      </c>
      <c r="BI109" s="32">
        <v>0</v>
      </c>
      <c r="BJ109" s="32">
        <v>0</v>
      </c>
      <c r="BK109" s="32">
        <v>0</v>
      </c>
      <c r="BL109" s="32">
        <v>0</v>
      </c>
      <c r="BM109" s="32">
        <v>0</v>
      </c>
      <c r="BN109" s="32">
        <v>0</v>
      </c>
      <c r="BO109" s="32">
        <v>0</v>
      </c>
      <c r="BP109" s="32">
        <v>0</v>
      </c>
      <c r="BQ109" s="32">
        <v>0</v>
      </c>
      <c r="BR109" s="32">
        <v>0</v>
      </c>
      <c r="BS109" s="32">
        <v>0</v>
      </c>
      <c r="BT109" s="32">
        <v>0</v>
      </c>
      <c r="BU109" s="32">
        <v>0</v>
      </c>
      <c r="BV109" s="32">
        <v>0</v>
      </c>
      <c r="BW109" s="32">
        <v>0</v>
      </c>
      <c r="BX109" s="32">
        <v>0</v>
      </c>
      <c r="BY109" s="32">
        <v>0</v>
      </c>
      <c r="BZ109" s="32">
        <v>0</v>
      </c>
      <c r="CA109" s="32">
        <v>0</v>
      </c>
      <c r="CB109" s="32">
        <v>0</v>
      </c>
      <c r="CC109" s="32">
        <v>0</v>
      </c>
      <c r="CD109" s="32">
        <v>0</v>
      </c>
      <c r="CE109" s="32">
        <v>0</v>
      </c>
      <c r="CF109" s="32">
        <v>0</v>
      </c>
      <c r="CG109" s="32">
        <v>0</v>
      </c>
      <c r="CH109" s="32">
        <v>0</v>
      </c>
      <c r="CI109" s="32">
        <v>0</v>
      </c>
      <c r="CJ109" s="32">
        <v>0</v>
      </c>
      <c r="CK109" s="32">
        <v>0</v>
      </c>
      <c r="CL109" s="32">
        <v>0</v>
      </c>
      <c r="CM109" s="32">
        <v>0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31" t="s">
        <v>232</v>
      </c>
      <c r="B110" s="32">
        <v>0</v>
      </c>
      <c r="C110" s="32">
        <v>0</v>
      </c>
      <c r="D110" s="32">
        <v>0</v>
      </c>
      <c r="E110" s="32">
        <v>0</v>
      </c>
      <c r="F110" s="32">
        <v>0</v>
      </c>
      <c r="G110" s="32">
        <v>0</v>
      </c>
      <c r="H110" s="32">
        <v>0</v>
      </c>
      <c r="I110" s="32">
        <v>0</v>
      </c>
      <c r="J110" s="32">
        <v>0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  <c r="R110" s="32">
        <v>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32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0</v>
      </c>
      <c r="AE110" s="32">
        <v>0</v>
      </c>
      <c r="AF110" s="32">
        <v>0</v>
      </c>
      <c r="AG110" s="32">
        <v>0</v>
      </c>
      <c r="AH110" s="32">
        <v>0</v>
      </c>
      <c r="AI110" s="32">
        <v>0</v>
      </c>
      <c r="AJ110" s="32">
        <v>0</v>
      </c>
      <c r="AK110" s="32">
        <v>0</v>
      </c>
      <c r="AL110" s="32">
        <v>0</v>
      </c>
      <c r="AM110" s="32">
        <v>0</v>
      </c>
      <c r="AN110" s="32">
        <v>0</v>
      </c>
      <c r="AO110" s="32">
        <v>0</v>
      </c>
      <c r="AP110" s="32">
        <v>0</v>
      </c>
      <c r="AQ110" s="32">
        <v>0</v>
      </c>
      <c r="AR110" s="32">
        <v>0</v>
      </c>
      <c r="AS110" s="32">
        <v>0</v>
      </c>
      <c r="AT110" s="32">
        <v>0</v>
      </c>
      <c r="AU110" s="32">
        <v>0</v>
      </c>
      <c r="AV110" s="32">
        <v>0</v>
      </c>
      <c r="AW110" s="32">
        <v>0</v>
      </c>
      <c r="AX110" s="32">
        <v>0</v>
      </c>
      <c r="AY110" s="32">
        <v>0</v>
      </c>
      <c r="AZ110" s="32">
        <v>0</v>
      </c>
      <c r="BA110" s="32">
        <v>0</v>
      </c>
      <c r="BB110" s="32">
        <v>0</v>
      </c>
      <c r="BC110" s="32">
        <v>0</v>
      </c>
      <c r="BD110" s="32">
        <v>0</v>
      </c>
      <c r="BE110" s="32">
        <v>0</v>
      </c>
      <c r="BF110" s="32">
        <v>0</v>
      </c>
      <c r="BG110" s="32">
        <v>0</v>
      </c>
      <c r="BH110" s="32">
        <v>0</v>
      </c>
      <c r="BI110" s="32">
        <v>0</v>
      </c>
      <c r="BJ110" s="32">
        <v>0</v>
      </c>
      <c r="BK110" s="32">
        <v>0</v>
      </c>
      <c r="BL110" s="32">
        <v>0</v>
      </c>
      <c r="BM110" s="32">
        <v>0</v>
      </c>
      <c r="BN110" s="32">
        <v>0</v>
      </c>
      <c r="BO110" s="32">
        <v>0</v>
      </c>
      <c r="BP110" s="32">
        <v>0</v>
      </c>
      <c r="BQ110" s="32">
        <v>1</v>
      </c>
      <c r="BR110" s="32">
        <v>2</v>
      </c>
      <c r="BS110" s="32">
        <v>2</v>
      </c>
      <c r="BT110" s="32">
        <v>3</v>
      </c>
      <c r="BU110" s="32">
        <v>3</v>
      </c>
      <c r="BV110" s="32">
        <v>3</v>
      </c>
      <c r="BW110" s="32">
        <v>3</v>
      </c>
      <c r="BX110" s="32">
        <v>5</v>
      </c>
      <c r="BY110" s="32">
        <v>5</v>
      </c>
      <c r="BZ110" s="32">
        <v>5</v>
      </c>
      <c r="CA110" s="32">
        <v>7</v>
      </c>
      <c r="CB110" s="32">
        <v>7</v>
      </c>
      <c r="CC110" s="32">
        <v>7</v>
      </c>
      <c r="CD110" s="32">
        <v>7</v>
      </c>
      <c r="CE110" s="32">
        <v>9</v>
      </c>
      <c r="CF110" s="32">
        <v>10</v>
      </c>
      <c r="CG110" s="32">
        <v>13</v>
      </c>
      <c r="CH110" s="32">
        <v>13</v>
      </c>
      <c r="CI110" s="32">
        <v>13</v>
      </c>
      <c r="CJ110" s="32">
        <v>13</v>
      </c>
      <c r="CK110" s="32">
        <v>13</v>
      </c>
      <c r="CL110" s="32">
        <v>14</v>
      </c>
      <c r="CM110" s="32">
        <v>14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31" t="s">
        <v>149</v>
      </c>
      <c r="B111" s="32">
        <v>0</v>
      </c>
      <c r="C111" s="32">
        <v>0</v>
      </c>
      <c r="D111" s="32">
        <v>0</v>
      </c>
      <c r="E111" s="32">
        <v>0</v>
      </c>
      <c r="F111" s="32">
        <v>0</v>
      </c>
      <c r="G111" s="32">
        <v>0</v>
      </c>
      <c r="H111" s="32">
        <v>0</v>
      </c>
      <c r="I111" s="32">
        <v>0</v>
      </c>
      <c r="J111" s="32">
        <v>0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32">
        <v>0</v>
      </c>
      <c r="U111" s="32">
        <v>0</v>
      </c>
      <c r="V111" s="32">
        <v>0</v>
      </c>
      <c r="W111" s="32">
        <v>0</v>
      </c>
      <c r="X111" s="32">
        <v>0</v>
      </c>
      <c r="Y111" s="32">
        <v>0</v>
      </c>
      <c r="Z111" s="32">
        <v>0</v>
      </c>
      <c r="AA111" s="32">
        <v>0</v>
      </c>
      <c r="AB111" s="32">
        <v>0</v>
      </c>
      <c r="AC111" s="32">
        <v>0</v>
      </c>
      <c r="AD111" s="32">
        <v>0</v>
      </c>
      <c r="AE111" s="32">
        <v>0</v>
      </c>
      <c r="AF111" s="32">
        <v>0</v>
      </c>
      <c r="AG111" s="32">
        <v>0</v>
      </c>
      <c r="AH111" s="32">
        <v>0</v>
      </c>
      <c r="AI111" s="32">
        <v>0</v>
      </c>
      <c r="AJ111" s="32">
        <v>0</v>
      </c>
      <c r="AK111" s="32">
        <v>0</v>
      </c>
      <c r="AL111" s="32">
        <v>0</v>
      </c>
      <c r="AM111" s="32">
        <v>0</v>
      </c>
      <c r="AN111" s="32">
        <v>0</v>
      </c>
      <c r="AO111" s="32">
        <v>0</v>
      </c>
      <c r="AP111" s="32">
        <v>0</v>
      </c>
      <c r="AQ111" s="32">
        <v>0</v>
      </c>
      <c r="AR111" s="32">
        <v>0</v>
      </c>
      <c r="AS111" s="32">
        <v>0</v>
      </c>
      <c r="AT111" s="32">
        <v>0</v>
      </c>
      <c r="AU111" s="32">
        <v>0</v>
      </c>
      <c r="AV111" s="32">
        <v>0</v>
      </c>
      <c r="AW111" s="32">
        <v>0</v>
      </c>
      <c r="AX111" s="32">
        <v>0</v>
      </c>
      <c r="AY111" s="32">
        <v>0</v>
      </c>
      <c r="AZ111" s="32">
        <v>0</v>
      </c>
      <c r="BA111" s="32">
        <v>0</v>
      </c>
      <c r="BB111" s="32">
        <v>0</v>
      </c>
      <c r="BC111" s="32">
        <v>0</v>
      </c>
      <c r="BD111" s="32">
        <v>0</v>
      </c>
      <c r="BE111" s="32">
        <v>0</v>
      </c>
      <c r="BF111" s="32">
        <v>0</v>
      </c>
      <c r="BG111" s="32">
        <v>0</v>
      </c>
      <c r="BH111" s="32">
        <v>0</v>
      </c>
      <c r="BI111" s="32">
        <v>0</v>
      </c>
      <c r="BJ111" s="32">
        <v>0</v>
      </c>
      <c r="BK111" s="32">
        <v>0</v>
      </c>
      <c r="BL111" s="32">
        <v>0</v>
      </c>
      <c r="BM111" s="32">
        <v>0</v>
      </c>
      <c r="BN111" s="32">
        <v>0</v>
      </c>
      <c r="BO111" s="32">
        <v>0</v>
      </c>
      <c r="BP111" s="32">
        <v>0</v>
      </c>
      <c r="BQ111" s="32">
        <v>0</v>
      </c>
      <c r="BR111" s="32">
        <v>0</v>
      </c>
      <c r="BS111" s="32">
        <v>0</v>
      </c>
      <c r="BT111" s="32">
        <v>0</v>
      </c>
      <c r="BU111" s="32">
        <v>0</v>
      </c>
      <c r="BV111" s="32">
        <v>0</v>
      </c>
      <c r="BW111" s="32">
        <v>0</v>
      </c>
      <c r="BX111" s="32">
        <v>0</v>
      </c>
      <c r="BY111" s="32">
        <v>0</v>
      </c>
      <c r="BZ111" s="32">
        <v>0</v>
      </c>
      <c r="CA111" s="32">
        <v>1</v>
      </c>
      <c r="CB111" s="32">
        <v>2</v>
      </c>
      <c r="CC111" s="32">
        <v>2</v>
      </c>
      <c r="CD111" s="32">
        <v>3</v>
      </c>
      <c r="CE111" s="32">
        <v>3</v>
      </c>
      <c r="CF111" s="32">
        <v>3</v>
      </c>
      <c r="CG111" s="32">
        <v>3</v>
      </c>
      <c r="CH111" s="32">
        <v>3</v>
      </c>
      <c r="CI111" s="32">
        <v>3</v>
      </c>
      <c r="CJ111" s="32">
        <v>3</v>
      </c>
      <c r="CK111" s="32">
        <v>3</v>
      </c>
      <c r="CL111" s="32">
        <v>3</v>
      </c>
      <c r="CM111" s="32">
        <v>3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31" t="s">
        <v>24</v>
      </c>
      <c r="B112" s="32">
        <v>0</v>
      </c>
      <c r="C112" s="32">
        <v>0</v>
      </c>
      <c r="D112" s="32">
        <v>0</v>
      </c>
      <c r="E112" s="32">
        <v>0</v>
      </c>
      <c r="F112" s="32">
        <v>0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32">
        <v>0</v>
      </c>
      <c r="S112" s="32">
        <v>0</v>
      </c>
      <c r="T112" s="32">
        <v>0</v>
      </c>
      <c r="U112" s="32">
        <v>0</v>
      </c>
      <c r="V112" s="32">
        <v>0</v>
      </c>
      <c r="W112" s="32">
        <v>0</v>
      </c>
      <c r="X112" s="32">
        <v>0</v>
      </c>
      <c r="Y112" s="32">
        <v>0</v>
      </c>
      <c r="Z112" s="32">
        <v>0</v>
      </c>
      <c r="AA112" s="32">
        <v>0</v>
      </c>
      <c r="AB112" s="32">
        <v>0</v>
      </c>
      <c r="AC112" s="32">
        <v>0</v>
      </c>
      <c r="AD112" s="32">
        <v>0</v>
      </c>
      <c r="AE112" s="32">
        <v>0</v>
      </c>
      <c r="AF112" s="32">
        <v>0</v>
      </c>
      <c r="AG112" s="32">
        <v>0</v>
      </c>
      <c r="AH112" s="32">
        <v>0</v>
      </c>
      <c r="AI112" s="32">
        <v>0</v>
      </c>
      <c r="AJ112" s="32">
        <v>0</v>
      </c>
      <c r="AK112" s="32">
        <v>0</v>
      </c>
      <c r="AL112" s="32">
        <v>0</v>
      </c>
      <c r="AM112" s="32">
        <v>0</v>
      </c>
      <c r="AN112" s="32">
        <v>0</v>
      </c>
      <c r="AO112" s="32">
        <v>0</v>
      </c>
      <c r="AP112" s="32">
        <v>0</v>
      </c>
      <c r="AQ112" s="32">
        <v>0</v>
      </c>
      <c r="AR112" s="32">
        <v>0</v>
      </c>
      <c r="AS112" s="32">
        <v>0</v>
      </c>
      <c r="AT112" s="32">
        <v>0</v>
      </c>
      <c r="AU112" s="32">
        <v>0</v>
      </c>
      <c r="AV112" s="32">
        <v>0</v>
      </c>
      <c r="AW112" s="32">
        <v>0</v>
      </c>
      <c r="AX112" s="32">
        <v>0</v>
      </c>
      <c r="AY112" s="32">
        <v>0</v>
      </c>
      <c r="AZ112" s="32">
        <v>0</v>
      </c>
      <c r="BA112" s="32">
        <v>0</v>
      </c>
      <c r="BB112" s="32">
        <v>0</v>
      </c>
      <c r="BC112" s="32">
        <v>0</v>
      </c>
      <c r="BD112" s="32">
        <v>0</v>
      </c>
      <c r="BE112" s="32">
        <v>0</v>
      </c>
      <c r="BF112" s="32">
        <v>0</v>
      </c>
      <c r="BG112" s="32">
        <v>0</v>
      </c>
      <c r="BH112" s="32">
        <v>0</v>
      </c>
      <c r="BI112" s="32">
        <v>0</v>
      </c>
      <c r="BJ112" s="32">
        <v>0</v>
      </c>
      <c r="BK112" s="32">
        <v>0</v>
      </c>
      <c r="BL112" s="32">
        <v>0</v>
      </c>
      <c r="BM112" s="32">
        <v>0</v>
      </c>
      <c r="BN112" s="32">
        <v>0</v>
      </c>
      <c r="BO112" s="32">
        <v>0</v>
      </c>
      <c r="BP112" s="32">
        <v>0</v>
      </c>
      <c r="BQ112" s="32">
        <v>0</v>
      </c>
      <c r="BR112" s="32">
        <v>1</v>
      </c>
      <c r="BS112" s="32">
        <v>1</v>
      </c>
      <c r="BT112" s="32">
        <v>1</v>
      </c>
      <c r="BU112" s="32">
        <v>1</v>
      </c>
      <c r="BV112" s="32">
        <v>1</v>
      </c>
      <c r="BW112" s="32">
        <v>1</v>
      </c>
      <c r="BX112" s="32">
        <v>1</v>
      </c>
      <c r="BY112" s="32">
        <v>1</v>
      </c>
      <c r="BZ112" s="32">
        <v>1</v>
      </c>
      <c r="CA112" s="32">
        <v>1</v>
      </c>
      <c r="CB112" s="32">
        <v>1</v>
      </c>
      <c r="CC112" s="32">
        <v>1</v>
      </c>
      <c r="CD112" s="32">
        <v>1</v>
      </c>
      <c r="CE112" s="32">
        <v>1</v>
      </c>
      <c r="CF112" s="32">
        <v>1</v>
      </c>
      <c r="CG112" s="32">
        <v>1</v>
      </c>
      <c r="CH112" s="32">
        <v>1</v>
      </c>
      <c r="CI112" s="32">
        <v>1</v>
      </c>
      <c r="CJ112" s="32">
        <v>1</v>
      </c>
      <c r="CK112" s="32">
        <v>1</v>
      </c>
      <c r="CL112" s="32">
        <v>1</v>
      </c>
      <c r="CM112" s="32">
        <v>1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31" t="s">
        <v>213</v>
      </c>
      <c r="B113" s="32">
        <v>0</v>
      </c>
      <c r="C113" s="32">
        <v>0</v>
      </c>
      <c r="D113" s="32">
        <v>0</v>
      </c>
      <c r="E113" s="32">
        <v>0</v>
      </c>
      <c r="F113" s="32">
        <v>0</v>
      </c>
      <c r="G113" s="32">
        <v>0</v>
      </c>
      <c r="H113" s="32">
        <v>0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32">
        <v>0</v>
      </c>
      <c r="S113" s="32">
        <v>0</v>
      </c>
      <c r="T113" s="32">
        <v>0</v>
      </c>
      <c r="U113" s="32">
        <v>0</v>
      </c>
      <c r="V113" s="32">
        <v>0</v>
      </c>
      <c r="W113" s="32">
        <v>0</v>
      </c>
      <c r="X113" s="32">
        <v>0</v>
      </c>
      <c r="Y113" s="32">
        <v>0</v>
      </c>
      <c r="Z113" s="32">
        <v>0</v>
      </c>
      <c r="AA113" s="32">
        <v>0</v>
      </c>
      <c r="AB113" s="32">
        <v>0</v>
      </c>
      <c r="AC113" s="32">
        <v>0</v>
      </c>
      <c r="AD113" s="32">
        <v>0</v>
      </c>
      <c r="AE113" s="32">
        <v>0</v>
      </c>
      <c r="AF113" s="32">
        <v>0</v>
      </c>
      <c r="AG113" s="32">
        <v>0</v>
      </c>
      <c r="AH113" s="32">
        <v>0</v>
      </c>
      <c r="AI113" s="32">
        <v>0</v>
      </c>
      <c r="AJ113" s="32">
        <v>0</v>
      </c>
      <c r="AK113" s="32">
        <v>0</v>
      </c>
      <c r="AL113" s="32">
        <v>0</v>
      </c>
      <c r="AM113" s="32">
        <v>0</v>
      </c>
      <c r="AN113" s="32">
        <v>0</v>
      </c>
      <c r="AO113" s="32">
        <v>0</v>
      </c>
      <c r="AP113" s="32">
        <v>0</v>
      </c>
      <c r="AQ113" s="32">
        <v>0</v>
      </c>
      <c r="AR113" s="32">
        <v>0</v>
      </c>
      <c r="AS113" s="32">
        <v>0</v>
      </c>
      <c r="AT113" s="32">
        <v>0</v>
      </c>
      <c r="AU113" s="32">
        <v>0</v>
      </c>
      <c r="AV113" s="32">
        <v>0</v>
      </c>
      <c r="AW113" s="32">
        <v>0</v>
      </c>
      <c r="AX113" s="32">
        <v>0</v>
      </c>
      <c r="AY113" s="32">
        <v>0</v>
      </c>
      <c r="AZ113" s="32">
        <v>0</v>
      </c>
      <c r="BA113" s="32">
        <v>0</v>
      </c>
      <c r="BB113" s="32">
        <v>0</v>
      </c>
      <c r="BC113" s="32">
        <v>0</v>
      </c>
      <c r="BD113" s="32">
        <v>0</v>
      </c>
      <c r="BE113" s="32">
        <v>0</v>
      </c>
      <c r="BF113" s="32">
        <v>0</v>
      </c>
      <c r="BG113" s="32">
        <v>0</v>
      </c>
      <c r="BH113" s="32">
        <v>0</v>
      </c>
      <c r="BI113" s="32">
        <v>1</v>
      </c>
      <c r="BJ113" s="32">
        <v>2</v>
      </c>
      <c r="BK113" s="32">
        <v>2</v>
      </c>
      <c r="BL113" s="32">
        <v>2</v>
      </c>
      <c r="BM113" s="32">
        <v>2</v>
      </c>
      <c r="BN113" s="32">
        <v>2</v>
      </c>
      <c r="BO113" s="32">
        <v>2</v>
      </c>
      <c r="BP113" s="32">
        <v>2</v>
      </c>
      <c r="BQ113" s="32">
        <v>3</v>
      </c>
      <c r="BR113" s="32">
        <v>3</v>
      </c>
      <c r="BS113" s="32">
        <v>5</v>
      </c>
      <c r="BT113" s="32">
        <v>6</v>
      </c>
      <c r="BU113" s="32">
        <v>7</v>
      </c>
      <c r="BV113" s="32">
        <v>7</v>
      </c>
      <c r="BW113" s="32">
        <v>7</v>
      </c>
      <c r="BX113" s="32">
        <v>7</v>
      </c>
      <c r="BY113" s="32">
        <v>7</v>
      </c>
      <c r="BZ113" s="32">
        <v>7</v>
      </c>
      <c r="CA113" s="32">
        <v>7</v>
      </c>
      <c r="CB113" s="32">
        <v>7</v>
      </c>
      <c r="CC113" s="32">
        <v>9</v>
      </c>
      <c r="CD113" s="32">
        <v>9</v>
      </c>
      <c r="CE113" s="32">
        <v>9</v>
      </c>
      <c r="CF113" s="32">
        <v>9</v>
      </c>
      <c r="CG113" s="32">
        <v>9</v>
      </c>
      <c r="CH113" s="32">
        <v>9</v>
      </c>
      <c r="CI113" s="32">
        <v>9</v>
      </c>
      <c r="CJ113" s="32">
        <v>9</v>
      </c>
      <c r="CK113" s="32">
        <v>9</v>
      </c>
      <c r="CL113" s="32">
        <v>9</v>
      </c>
      <c r="CM113" s="32">
        <v>9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31" t="s">
        <v>169</v>
      </c>
      <c r="B114" s="32">
        <v>0</v>
      </c>
      <c r="C114" s="32">
        <v>0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32">
        <v>0</v>
      </c>
      <c r="U114" s="32">
        <v>0</v>
      </c>
      <c r="V114" s="32">
        <v>0</v>
      </c>
      <c r="W114" s="32">
        <v>0</v>
      </c>
      <c r="X114" s="32">
        <v>0</v>
      </c>
      <c r="Y114" s="32">
        <v>0</v>
      </c>
      <c r="Z114" s="32">
        <v>0</v>
      </c>
      <c r="AA114" s="32">
        <v>0</v>
      </c>
      <c r="AB114" s="32">
        <v>0</v>
      </c>
      <c r="AC114" s="32">
        <v>0</v>
      </c>
      <c r="AD114" s="32">
        <v>0</v>
      </c>
      <c r="AE114" s="32">
        <v>0</v>
      </c>
      <c r="AF114" s="32">
        <v>0</v>
      </c>
      <c r="AG114" s="32">
        <v>0</v>
      </c>
      <c r="AH114" s="32">
        <v>0</v>
      </c>
      <c r="AI114" s="32">
        <v>0</v>
      </c>
      <c r="AJ114" s="32">
        <v>0</v>
      </c>
      <c r="AK114" s="32">
        <v>0</v>
      </c>
      <c r="AL114" s="32">
        <v>0</v>
      </c>
      <c r="AM114" s="32">
        <v>0</v>
      </c>
      <c r="AN114" s="32">
        <v>0</v>
      </c>
      <c r="AO114" s="32">
        <v>0</v>
      </c>
      <c r="AP114" s="32">
        <v>0</v>
      </c>
      <c r="AQ114" s="32">
        <v>0</v>
      </c>
      <c r="AR114" s="32">
        <v>0</v>
      </c>
      <c r="AS114" s="32">
        <v>0</v>
      </c>
      <c r="AT114" s="32">
        <v>0</v>
      </c>
      <c r="AU114" s="32">
        <v>0</v>
      </c>
      <c r="AV114" s="32">
        <v>0</v>
      </c>
      <c r="AW114" s="32">
        <v>0</v>
      </c>
      <c r="AX114" s="32">
        <v>0</v>
      </c>
      <c r="AY114" s="32">
        <v>0</v>
      </c>
      <c r="AZ114" s="32">
        <v>0</v>
      </c>
      <c r="BA114" s="32">
        <v>0</v>
      </c>
      <c r="BB114" s="32">
        <v>0</v>
      </c>
      <c r="BC114" s="32">
        <v>0</v>
      </c>
      <c r="BD114" s="32">
        <v>0</v>
      </c>
      <c r="BE114" s="32">
        <v>0</v>
      </c>
      <c r="BF114" s="32">
        <v>0</v>
      </c>
      <c r="BG114" s="32">
        <v>1</v>
      </c>
      <c r="BH114" s="32">
        <v>1</v>
      </c>
      <c r="BI114" s="32">
        <v>2</v>
      </c>
      <c r="BJ114" s="32">
        <v>2</v>
      </c>
      <c r="BK114" s="32">
        <v>3</v>
      </c>
      <c r="BL114" s="32">
        <v>4</v>
      </c>
      <c r="BM114" s="32">
        <v>5</v>
      </c>
      <c r="BN114" s="32">
        <v>6</v>
      </c>
      <c r="BO114" s="32">
        <v>8</v>
      </c>
      <c r="BP114" s="32">
        <v>12</v>
      </c>
      <c r="BQ114" s="32">
        <v>16</v>
      </c>
      <c r="BR114" s="32">
        <v>20</v>
      </c>
      <c r="BS114" s="32">
        <v>28</v>
      </c>
      <c r="BT114" s="32">
        <v>29</v>
      </c>
      <c r="BU114" s="32">
        <v>37</v>
      </c>
      <c r="BV114" s="32">
        <v>50</v>
      </c>
      <c r="BW114" s="32">
        <v>60</v>
      </c>
      <c r="BX114" s="32">
        <v>79</v>
      </c>
      <c r="BY114" s="32">
        <v>94</v>
      </c>
      <c r="BZ114" s="32">
        <v>125</v>
      </c>
      <c r="CA114" s="32">
        <v>141</v>
      </c>
      <c r="CB114" s="32">
        <v>174</v>
      </c>
      <c r="CC114" s="32">
        <v>194</v>
      </c>
      <c r="CD114" s="32">
        <v>233</v>
      </c>
      <c r="CE114" s="32">
        <v>273</v>
      </c>
      <c r="CF114" s="32">
        <v>296</v>
      </c>
      <c r="CG114" s="32">
        <v>332</v>
      </c>
      <c r="CH114" s="32">
        <v>406</v>
      </c>
      <c r="CI114" s="32">
        <v>449</v>
      </c>
      <c r="CJ114" s="32">
        <v>486</v>
      </c>
      <c r="CK114" s="32">
        <v>546</v>
      </c>
      <c r="CL114" s="32">
        <v>650</v>
      </c>
      <c r="CM114" s="32">
        <v>686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31" t="s">
        <v>151</v>
      </c>
      <c r="B115" s="32">
        <v>0</v>
      </c>
      <c r="C115" s="32">
        <v>0</v>
      </c>
      <c r="D115" s="32">
        <v>0</v>
      </c>
      <c r="E115" s="32">
        <v>0</v>
      </c>
      <c r="F115" s="32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  <c r="V115" s="32">
        <v>0</v>
      </c>
      <c r="W115" s="32">
        <v>0</v>
      </c>
      <c r="X115" s="32">
        <v>0</v>
      </c>
      <c r="Y115" s="32">
        <v>0</v>
      </c>
      <c r="Z115" s="32">
        <v>0</v>
      </c>
      <c r="AA115" s="32">
        <v>0</v>
      </c>
      <c r="AB115" s="32">
        <v>0</v>
      </c>
      <c r="AC115" s="32">
        <v>0</v>
      </c>
      <c r="AD115" s="32">
        <v>0</v>
      </c>
      <c r="AE115" s="32">
        <v>0</v>
      </c>
      <c r="AF115" s="32">
        <v>0</v>
      </c>
      <c r="AG115" s="32">
        <v>0</v>
      </c>
      <c r="AH115" s="32">
        <v>0</v>
      </c>
      <c r="AI115" s="32">
        <v>0</v>
      </c>
      <c r="AJ115" s="32">
        <v>0</v>
      </c>
      <c r="AK115" s="32">
        <v>0</v>
      </c>
      <c r="AL115" s="32">
        <v>0</v>
      </c>
      <c r="AM115" s="32">
        <v>0</v>
      </c>
      <c r="AN115" s="32">
        <v>0</v>
      </c>
      <c r="AO115" s="32">
        <v>0</v>
      </c>
      <c r="AP115" s="32">
        <v>0</v>
      </c>
      <c r="AQ115" s="32">
        <v>0</v>
      </c>
      <c r="AR115" s="32">
        <v>0</v>
      </c>
      <c r="AS115" s="32">
        <v>0</v>
      </c>
      <c r="AT115" s="32">
        <v>0</v>
      </c>
      <c r="AU115" s="32">
        <v>0</v>
      </c>
      <c r="AV115" s="32">
        <v>0</v>
      </c>
      <c r="AW115" s="32">
        <v>0</v>
      </c>
      <c r="AX115" s="32">
        <v>0</v>
      </c>
      <c r="AY115" s="32">
        <v>0</v>
      </c>
      <c r="AZ115" s="32">
        <v>0</v>
      </c>
      <c r="BA115" s="32">
        <v>0</v>
      </c>
      <c r="BB115" s="32">
        <v>0</v>
      </c>
      <c r="BC115" s="32">
        <v>0</v>
      </c>
      <c r="BD115" s="32">
        <v>0</v>
      </c>
      <c r="BE115" s="32">
        <v>0</v>
      </c>
      <c r="BF115" s="32">
        <v>1</v>
      </c>
      <c r="BG115" s="32">
        <v>1</v>
      </c>
      <c r="BH115" s="32">
        <v>1</v>
      </c>
      <c r="BI115" s="32">
        <v>1</v>
      </c>
      <c r="BJ115" s="32">
        <v>1</v>
      </c>
      <c r="BK115" s="32">
        <v>1</v>
      </c>
      <c r="BL115" s="32">
        <v>1</v>
      </c>
      <c r="BM115" s="32">
        <v>1</v>
      </c>
      <c r="BN115" s="32">
        <v>1</v>
      </c>
      <c r="BO115" s="32">
        <v>2</v>
      </c>
      <c r="BP115" s="32">
        <v>2</v>
      </c>
      <c r="BQ115" s="32">
        <v>2</v>
      </c>
      <c r="BR115" s="32">
        <v>2</v>
      </c>
      <c r="BS115" s="32">
        <v>4</v>
      </c>
      <c r="BT115" s="32">
        <v>5</v>
      </c>
      <c r="BU115" s="32">
        <v>6</v>
      </c>
      <c r="BV115" s="32">
        <v>8</v>
      </c>
      <c r="BW115" s="32">
        <v>12</v>
      </c>
      <c r="BX115" s="32">
        <v>15</v>
      </c>
      <c r="BY115" s="32">
        <v>19</v>
      </c>
      <c r="BZ115" s="32">
        <v>22</v>
      </c>
      <c r="CA115" s="32">
        <v>27</v>
      </c>
      <c r="CB115" s="32">
        <v>29</v>
      </c>
      <c r="CC115" s="32">
        <v>29</v>
      </c>
      <c r="CD115" s="32">
        <v>30</v>
      </c>
      <c r="CE115" s="32">
        <v>31</v>
      </c>
      <c r="CF115" s="32">
        <v>35</v>
      </c>
      <c r="CG115" s="32">
        <v>40</v>
      </c>
      <c r="CH115" s="32">
        <v>46</v>
      </c>
      <c r="CI115" s="32">
        <v>54</v>
      </c>
      <c r="CJ115" s="32">
        <v>56</v>
      </c>
      <c r="CK115" s="32">
        <v>57</v>
      </c>
      <c r="CL115" s="32">
        <v>67</v>
      </c>
      <c r="CM115" s="32">
        <v>70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31" t="s">
        <v>156</v>
      </c>
      <c r="B116" s="32">
        <v>0</v>
      </c>
      <c r="C116" s="32">
        <v>0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0</v>
      </c>
      <c r="S116" s="32">
        <v>0</v>
      </c>
      <c r="T116" s="32">
        <v>0</v>
      </c>
      <c r="U116" s="32">
        <v>0</v>
      </c>
      <c r="V116" s="32">
        <v>0</v>
      </c>
      <c r="W116" s="32">
        <v>0</v>
      </c>
      <c r="X116" s="32">
        <v>0</v>
      </c>
      <c r="Y116" s="32">
        <v>0</v>
      </c>
      <c r="Z116" s="32">
        <v>0</v>
      </c>
      <c r="AA116" s="32">
        <v>0</v>
      </c>
      <c r="AB116" s="32">
        <v>0</v>
      </c>
      <c r="AC116" s="32">
        <v>0</v>
      </c>
      <c r="AD116" s="32">
        <v>0</v>
      </c>
      <c r="AE116" s="32">
        <v>0</v>
      </c>
      <c r="AF116" s="32">
        <v>0</v>
      </c>
      <c r="AG116" s="32">
        <v>0</v>
      </c>
      <c r="AH116" s="32">
        <v>0</v>
      </c>
      <c r="AI116" s="32">
        <v>0</v>
      </c>
      <c r="AJ116" s="32">
        <v>0</v>
      </c>
      <c r="AK116" s="32">
        <v>0</v>
      </c>
      <c r="AL116" s="32">
        <v>0</v>
      </c>
      <c r="AM116" s="32">
        <v>0</v>
      </c>
      <c r="AN116" s="32">
        <v>0</v>
      </c>
      <c r="AO116" s="32">
        <v>0</v>
      </c>
      <c r="AP116" s="32">
        <v>0</v>
      </c>
      <c r="AQ116" s="32">
        <v>0</v>
      </c>
      <c r="AR116" s="32">
        <v>0</v>
      </c>
      <c r="AS116" s="32">
        <v>0</v>
      </c>
      <c r="AT116" s="32">
        <v>0</v>
      </c>
      <c r="AU116" s="32">
        <v>0</v>
      </c>
      <c r="AV116" s="32">
        <v>0</v>
      </c>
      <c r="AW116" s="32">
        <v>0</v>
      </c>
      <c r="AX116" s="32">
        <v>0</v>
      </c>
      <c r="AY116" s="32">
        <v>0</v>
      </c>
      <c r="AZ116" s="32">
        <v>0</v>
      </c>
      <c r="BA116" s="32">
        <v>0</v>
      </c>
      <c r="BB116" s="32">
        <v>0</v>
      </c>
      <c r="BC116" s="32">
        <v>0</v>
      </c>
      <c r="BD116" s="32">
        <v>0</v>
      </c>
      <c r="BE116" s="32">
        <v>0</v>
      </c>
      <c r="BF116" s="32">
        <v>0</v>
      </c>
      <c r="BG116" s="32">
        <v>0</v>
      </c>
      <c r="BH116" s="32">
        <v>0</v>
      </c>
      <c r="BI116" s="32">
        <v>0</v>
      </c>
      <c r="BJ116" s="32">
        <v>0</v>
      </c>
      <c r="BK116" s="32">
        <v>0</v>
      </c>
      <c r="BL116" s="32">
        <v>0</v>
      </c>
      <c r="BM116" s="32">
        <v>0</v>
      </c>
      <c r="BN116" s="32">
        <v>0</v>
      </c>
      <c r="BO116" s="32">
        <v>0</v>
      </c>
      <c r="BP116" s="32">
        <v>0</v>
      </c>
      <c r="BQ116" s="32">
        <v>1</v>
      </c>
      <c r="BR116" s="32">
        <v>1</v>
      </c>
      <c r="BS116" s="32">
        <v>1</v>
      </c>
      <c r="BT116" s="32">
        <v>1</v>
      </c>
      <c r="BU116" s="32">
        <v>1</v>
      </c>
      <c r="BV116" s="32">
        <v>1</v>
      </c>
      <c r="BW116" s="32">
        <v>1</v>
      </c>
      <c r="BX116" s="32">
        <v>1</v>
      </c>
      <c r="BY116" s="32">
        <v>1</v>
      </c>
      <c r="BZ116" s="32">
        <v>1</v>
      </c>
      <c r="CA116" s="32">
        <v>1</v>
      </c>
      <c r="CB116" s="32">
        <v>1</v>
      </c>
      <c r="CC116" s="32">
        <v>1</v>
      </c>
      <c r="CD116" s="32">
        <v>1</v>
      </c>
      <c r="CE116" s="32">
        <v>1</v>
      </c>
      <c r="CF116" s="32">
        <v>1</v>
      </c>
      <c r="CG116" s="32">
        <v>1</v>
      </c>
      <c r="CH116" s="32">
        <v>3</v>
      </c>
      <c r="CI116" s="32">
        <v>3</v>
      </c>
      <c r="CJ116" s="32">
        <v>3</v>
      </c>
      <c r="CK116" s="32">
        <v>3</v>
      </c>
      <c r="CL116" s="32">
        <v>3</v>
      </c>
      <c r="CM116" s="32">
        <v>3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31" t="s">
        <v>70</v>
      </c>
      <c r="B117" s="32">
        <v>0</v>
      </c>
      <c r="C117" s="32">
        <v>0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  <c r="V117" s="32">
        <v>0</v>
      </c>
      <c r="W117" s="32">
        <v>0</v>
      </c>
      <c r="X117" s="32">
        <v>0</v>
      </c>
      <c r="Y117" s="32">
        <v>0</v>
      </c>
      <c r="Z117" s="32">
        <v>0</v>
      </c>
      <c r="AA117" s="32">
        <v>0</v>
      </c>
      <c r="AB117" s="32">
        <v>0</v>
      </c>
      <c r="AC117" s="32">
        <v>0</v>
      </c>
      <c r="AD117" s="32">
        <v>0</v>
      </c>
      <c r="AE117" s="32">
        <v>0</v>
      </c>
      <c r="AF117" s="32">
        <v>0</v>
      </c>
      <c r="AG117" s="32">
        <v>0</v>
      </c>
      <c r="AH117" s="32">
        <v>0</v>
      </c>
      <c r="AI117" s="32">
        <v>0</v>
      </c>
      <c r="AJ117" s="32">
        <v>0</v>
      </c>
      <c r="AK117" s="32">
        <v>0</v>
      </c>
      <c r="AL117" s="32">
        <v>0</v>
      </c>
      <c r="AM117" s="32">
        <v>0</v>
      </c>
      <c r="AN117" s="32">
        <v>0</v>
      </c>
      <c r="AO117" s="32">
        <v>0</v>
      </c>
      <c r="AP117" s="32">
        <v>0</v>
      </c>
      <c r="AQ117" s="32">
        <v>0</v>
      </c>
      <c r="AR117" s="32">
        <v>0</v>
      </c>
      <c r="AS117" s="32">
        <v>0</v>
      </c>
      <c r="AT117" s="32">
        <v>0</v>
      </c>
      <c r="AU117" s="32">
        <v>0</v>
      </c>
      <c r="AV117" s="32">
        <v>0</v>
      </c>
      <c r="AW117" s="32">
        <v>0</v>
      </c>
      <c r="AX117" s="32">
        <v>0</v>
      </c>
      <c r="AY117" s="32">
        <v>0</v>
      </c>
      <c r="AZ117" s="32">
        <v>0</v>
      </c>
      <c r="BA117" s="32">
        <v>0</v>
      </c>
      <c r="BB117" s="32">
        <v>0</v>
      </c>
      <c r="BC117" s="32">
        <v>0</v>
      </c>
      <c r="BD117" s="32">
        <v>0</v>
      </c>
      <c r="BE117" s="32">
        <v>0</v>
      </c>
      <c r="BF117" s="32">
        <v>0</v>
      </c>
      <c r="BG117" s="32">
        <v>0</v>
      </c>
      <c r="BH117" s="32">
        <v>0</v>
      </c>
      <c r="BI117" s="32">
        <v>0</v>
      </c>
      <c r="BJ117" s="32">
        <v>0</v>
      </c>
      <c r="BK117" s="32">
        <v>0</v>
      </c>
      <c r="BL117" s="32">
        <v>0</v>
      </c>
      <c r="BM117" s="32">
        <v>0</v>
      </c>
      <c r="BN117" s="32">
        <v>0</v>
      </c>
      <c r="BO117" s="32">
        <v>0</v>
      </c>
      <c r="BP117" s="32">
        <v>0</v>
      </c>
      <c r="BQ117" s="32">
        <v>0</v>
      </c>
      <c r="BR117" s="32">
        <v>0</v>
      </c>
      <c r="BS117" s="32">
        <v>0</v>
      </c>
      <c r="BT117" s="32">
        <v>0</v>
      </c>
      <c r="BU117" s="32">
        <v>0</v>
      </c>
      <c r="BV117" s="32">
        <v>0</v>
      </c>
      <c r="BW117" s="32">
        <v>0</v>
      </c>
      <c r="BX117" s="32">
        <v>0</v>
      </c>
      <c r="BY117" s="32">
        <v>0</v>
      </c>
      <c r="BZ117" s="32">
        <v>0</v>
      </c>
      <c r="CA117" s="32">
        <v>0</v>
      </c>
      <c r="CB117" s="32">
        <v>0</v>
      </c>
      <c r="CC117" s="32">
        <v>0</v>
      </c>
      <c r="CD117" s="32">
        <v>0</v>
      </c>
      <c r="CE117" s="32">
        <v>0</v>
      </c>
      <c r="CF117" s="32">
        <v>0</v>
      </c>
      <c r="CG117" s="32">
        <v>0</v>
      </c>
      <c r="CH117" s="32">
        <v>0</v>
      </c>
      <c r="CI117" s="32">
        <v>0</v>
      </c>
      <c r="CJ117" s="32">
        <v>0</v>
      </c>
      <c r="CK117" s="32">
        <v>0</v>
      </c>
      <c r="CL117" s="32">
        <v>0</v>
      </c>
      <c r="CM117" s="32">
        <v>0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31" t="s">
        <v>214</v>
      </c>
      <c r="B118" s="32">
        <v>0</v>
      </c>
      <c r="C118" s="32">
        <v>0</v>
      </c>
      <c r="D118" s="32">
        <v>0</v>
      </c>
      <c r="E118" s="32">
        <v>0</v>
      </c>
      <c r="F118" s="32">
        <v>0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0</v>
      </c>
      <c r="S118" s="32">
        <v>0</v>
      </c>
      <c r="T118" s="32">
        <v>0</v>
      </c>
      <c r="U118" s="32">
        <v>0</v>
      </c>
      <c r="V118" s="32">
        <v>0</v>
      </c>
      <c r="W118" s="32">
        <v>0</v>
      </c>
      <c r="X118" s="32">
        <v>0</v>
      </c>
      <c r="Y118" s="32">
        <v>0</v>
      </c>
      <c r="Z118" s="32">
        <v>0</v>
      </c>
      <c r="AA118" s="32">
        <v>0</v>
      </c>
      <c r="AB118" s="32">
        <v>0</v>
      </c>
      <c r="AC118" s="32">
        <v>0</v>
      </c>
      <c r="AD118" s="32">
        <v>0</v>
      </c>
      <c r="AE118" s="32">
        <v>0</v>
      </c>
      <c r="AF118" s="32">
        <v>0</v>
      </c>
      <c r="AG118" s="32">
        <v>0</v>
      </c>
      <c r="AH118" s="32">
        <v>0</v>
      </c>
      <c r="AI118" s="32">
        <v>0</v>
      </c>
      <c r="AJ118" s="32">
        <v>0</v>
      </c>
      <c r="AK118" s="32">
        <v>0</v>
      </c>
      <c r="AL118" s="32">
        <v>0</v>
      </c>
      <c r="AM118" s="32">
        <v>0</v>
      </c>
      <c r="AN118" s="32">
        <v>0</v>
      </c>
      <c r="AO118" s="32">
        <v>0</v>
      </c>
      <c r="AP118" s="32">
        <v>0</v>
      </c>
      <c r="AQ118" s="32">
        <v>0</v>
      </c>
      <c r="AR118" s="32">
        <v>0</v>
      </c>
      <c r="AS118" s="32">
        <v>0</v>
      </c>
      <c r="AT118" s="32">
        <v>0</v>
      </c>
      <c r="AU118" s="32">
        <v>0</v>
      </c>
      <c r="AV118" s="32">
        <v>0</v>
      </c>
      <c r="AW118" s="32">
        <v>0</v>
      </c>
      <c r="AX118" s="32">
        <v>0</v>
      </c>
      <c r="AY118" s="32">
        <v>0</v>
      </c>
      <c r="AZ118" s="32">
        <v>0</v>
      </c>
      <c r="BA118" s="32">
        <v>0</v>
      </c>
      <c r="BB118" s="32">
        <v>0</v>
      </c>
      <c r="BC118" s="32">
        <v>0</v>
      </c>
      <c r="BD118" s="32">
        <v>0</v>
      </c>
      <c r="BE118" s="32">
        <v>0</v>
      </c>
      <c r="BF118" s="32">
        <v>0</v>
      </c>
      <c r="BG118" s="32">
        <v>0</v>
      </c>
      <c r="BH118" s="32">
        <v>0</v>
      </c>
      <c r="BI118" s="32">
        <v>0</v>
      </c>
      <c r="BJ118" s="32">
        <v>0</v>
      </c>
      <c r="BK118" s="32">
        <v>1</v>
      </c>
      <c r="BL118" s="32">
        <v>1</v>
      </c>
      <c r="BM118" s="32">
        <v>1</v>
      </c>
      <c r="BN118" s="32">
        <v>1</v>
      </c>
      <c r="BO118" s="32">
        <v>1</v>
      </c>
      <c r="BP118" s="32">
        <v>1</v>
      </c>
      <c r="BQ118" s="32">
        <v>1</v>
      </c>
      <c r="BR118" s="32">
        <v>1</v>
      </c>
      <c r="BS118" s="32">
        <v>2</v>
      </c>
      <c r="BT118" s="32">
        <v>2</v>
      </c>
      <c r="BU118" s="32">
        <v>2</v>
      </c>
      <c r="BV118" s="32">
        <v>2</v>
      </c>
      <c r="BW118" s="32">
        <v>2</v>
      </c>
      <c r="BX118" s="32">
        <v>2</v>
      </c>
      <c r="BY118" s="32">
        <v>2</v>
      </c>
      <c r="BZ118" s="32">
        <v>2</v>
      </c>
      <c r="CA118" s="32">
        <v>2</v>
      </c>
      <c r="CB118" s="32">
        <v>2</v>
      </c>
      <c r="CC118" s="32">
        <v>2</v>
      </c>
      <c r="CD118" s="32">
        <v>2</v>
      </c>
      <c r="CE118" s="32">
        <v>3</v>
      </c>
      <c r="CF118" s="32">
        <v>3</v>
      </c>
      <c r="CG118" s="32">
        <v>4</v>
      </c>
      <c r="CH118" s="32">
        <v>4</v>
      </c>
      <c r="CI118" s="32">
        <v>4</v>
      </c>
      <c r="CJ118" s="32">
        <v>5</v>
      </c>
      <c r="CK118" s="32">
        <v>5</v>
      </c>
      <c r="CL118" s="32">
        <v>5</v>
      </c>
      <c r="CM118" s="32">
        <v>5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31" t="s">
        <v>42</v>
      </c>
      <c r="B119" s="32">
        <v>0</v>
      </c>
      <c r="C119" s="32">
        <v>0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>
        <v>0</v>
      </c>
      <c r="V119" s="32">
        <v>0</v>
      </c>
      <c r="W119" s="32">
        <v>0</v>
      </c>
      <c r="X119" s="32">
        <v>0</v>
      </c>
      <c r="Y119" s="32">
        <v>0</v>
      </c>
      <c r="Z119" s="32">
        <v>0</v>
      </c>
      <c r="AA119" s="32">
        <v>0</v>
      </c>
      <c r="AB119" s="32">
        <v>0</v>
      </c>
      <c r="AC119" s="32">
        <v>0</v>
      </c>
      <c r="AD119" s="32">
        <v>0</v>
      </c>
      <c r="AE119" s="32">
        <v>0</v>
      </c>
      <c r="AF119" s="32">
        <v>0</v>
      </c>
      <c r="AG119" s="32">
        <v>0</v>
      </c>
      <c r="AH119" s="32">
        <v>0</v>
      </c>
      <c r="AI119" s="32">
        <v>0</v>
      </c>
      <c r="AJ119" s="32">
        <v>0</v>
      </c>
      <c r="AK119" s="32">
        <v>0</v>
      </c>
      <c r="AL119" s="32">
        <v>0</v>
      </c>
      <c r="AM119" s="32">
        <v>0</v>
      </c>
      <c r="AN119" s="32">
        <v>0</v>
      </c>
      <c r="AO119" s="32">
        <v>0</v>
      </c>
      <c r="AP119" s="32">
        <v>0</v>
      </c>
      <c r="AQ119" s="32">
        <v>0</v>
      </c>
      <c r="AR119" s="32">
        <v>0</v>
      </c>
      <c r="AS119" s="32">
        <v>0</v>
      </c>
      <c r="AT119" s="32">
        <v>0</v>
      </c>
      <c r="AU119" s="32">
        <v>0</v>
      </c>
      <c r="AV119" s="32">
        <v>0</v>
      </c>
      <c r="AW119" s="32">
        <v>0</v>
      </c>
      <c r="AX119" s="32">
        <v>1</v>
      </c>
      <c r="AY119" s="32">
        <v>1</v>
      </c>
      <c r="AZ119" s="32">
        <v>1</v>
      </c>
      <c r="BA119" s="32">
        <v>1</v>
      </c>
      <c r="BB119" s="32">
        <v>1</v>
      </c>
      <c r="BC119" s="32">
        <v>1</v>
      </c>
      <c r="BD119" s="32">
        <v>1</v>
      </c>
      <c r="BE119" s="32">
        <v>2</v>
      </c>
      <c r="BF119" s="32">
        <v>2</v>
      </c>
      <c r="BG119" s="32">
        <v>2</v>
      </c>
      <c r="BH119" s="32">
        <v>3</v>
      </c>
      <c r="BI119" s="32">
        <v>3</v>
      </c>
      <c r="BJ119" s="32">
        <v>4</v>
      </c>
      <c r="BK119" s="32">
        <v>4</v>
      </c>
      <c r="BL119" s="32">
        <v>5</v>
      </c>
      <c r="BM119" s="32">
        <v>6</v>
      </c>
      <c r="BN119" s="32">
        <v>11</v>
      </c>
      <c r="BO119" s="32">
        <v>23</v>
      </c>
      <c r="BP119" s="32">
        <v>25</v>
      </c>
      <c r="BQ119" s="32">
        <v>26</v>
      </c>
      <c r="BR119" s="32">
        <v>33</v>
      </c>
      <c r="BS119" s="32">
        <v>36</v>
      </c>
      <c r="BT119" s="32">
        <v>39</v>
      </c>
      <c r="BU119" s="32">
        <v>44</v>
      </c>
      <c r="BV119" s="32">
        <v>48</v>
      </c>
      <c r="BW119" s="32">
        <v>59</v>
      </c>
      <c r="BX119" s="32">
        <v>70</v>
      </c>
      <c r="BY119" s="32">
        <v>80</v>
      </c>
      <c r="BZ119" s="32">
        <v>90</v>
      </c>
      <c r="CA119" s="32">
        <v>93</v>
      </c>
      <c r="CB119" s="32">
        <v>97</v>
      </c>
      <c r="CC119" s="32">
        <v>107</v>
      </c>
      <c r="CD119" s="32">
        <v>111</v>
      </c>
      <c r="CE119" s="32">
        <v>118</v>
      </c>
      <c r="CF119" s="32">
        <v>126</v>
      </c>
      <c r="CG119" s="32">
        <v>126</v>
      </c>
      <c r="CH119" s="32">
        <v>127</v>
      </c>
      <c r="CI119" s="32">
        <v>130</v>
      </c>
      <c r="CJ119" s="32">
        <v>135</v>
      </c>
      <c r="CK119" s="32">
        <v>137</v>
      </c>
      <c r="CL119" s="32">
        <v>141</v>
      </c>
      <c r="CM119" s="32">
        <v>143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31" t="s">
        <v>224</v>
      </c>
      <c r="B120" s="32">
        <v>0</v>
      </c>
      <c r="C120" s="32">
        <v>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  <c r="V120" s="32">
        <v>0</v>
      </c>
      <c r="W120" s="32">
        <v>0</v>
      </c>
      <c r="X120" s="32">
        <v>0</v>
      </c>
      <c r="Y120" s="32">
        <v>0</v>
      </c>
      <c r="Z120" s="32">
        <v>0</v>
      </c>
      <c r="AA120" s="32">
        <v>0</v>
      </c>
      <c r="AB120" s="32">
        <v>0</v>
      </c>
      <c r="AC120" s="32">
        <v>0</v>
      </c>
      <c r="AD120" s="32">
        <v>0</v>
      </c>
      <c r="AE120" s="32">
        <v>0</v>
      </c>
      <c r="AF120" s="32">
        <v>0</v>
      </c>
      <c r="AG120" s="32">
        <v>0</v>
      </c>
      <c r="AH120" s="32">
        <v>0</v>
      </c>
      <c r="AI120" s="32">
        <v>0</v>
      </c>
      <c r="AJ120" s="32">
        <v>0</v>
      </c>
      <c r="AK120" s="32">
        <v>0</v>
      </c>
      <c r="AL120" s="32">
        <v>0</v>
      </c>
      <c r="AM120" s="32">
        <v>0</v>
      </c>
      <c r="AN120" s="32">
        <v>0</v>
      </c>
      <c r="AO120" s="32">
        <v>0</v>
      </c>
      <c r="AP120" s="32">
        <v>0</v>
      </c>
      <c r="AQ120" s="32">
        <v>0</v>
      </c>
      <c r="AR120" s="32">
        <v>0</v>
      </c>
      <c r="AS120" s="32">
        <v>0</v>
      </c>
      <c r="AT120" s="32">
        <v>0</v>
      </c>
      <c r="AU120" s="32">
        <v>0</v>
      </c>
      <c r="AV120" s="32">
        <v>0</v>
      </c>
      <c r="AW120" s="32">
        <v>0</v>
      </c>
      <c r="AX120" s="32">
        <v>0</v>
      </c>
      <c r="AY120" s="32">
        <v>0</v>
      </c>
      <c r="AZ120" s="32">
        <v>0</v>
      </c>
      <c r="BA120" s="32">
        <v>0</v>
      </c>
      <c r="BB120" s="32">
        <v>0</v>
      </c>
      <c r="BC120" s="32">
        <v>0</v>
      </c>
      <c r="BD120" s="32">
        <v>0</v>
      </c>
      <c r="BE120" s="32">
        <v>0</v>
      </c>
      <c r="BF120" s="32">
        <v>0</v>
      </c>
      <c r="BG120" s="32">
        <v>0</v>
      </c>
      <c r="BH120" s="32">
        <v>0</v>
      </c>
      <c r="BI120" s="32">
        <v>0</v>
      </c>
      <c r="BJ120" s="32">
        <v>0</v>
      </c>
      <c r="BK120" s="32">
        <v>0</v>
      </c>
      <c r="BL120" s="32">
        <v>0</v>
      </c>
      <c r="BM120" s="32">
        <v>0</v>
      </c>
      <c r="BN120" s="32">
        <v>0</v>
      </c>
      <c r="BO120" s="32">
        <v>0</v>
      </c>
      <c r="BP120" s="32">
        <v>0</v>
      </c>
      <c r="BQ120" s="32">
        <v>0</v>
      </c>
      <c r="BR120" s="32">
        <v>0</v>
      </c>
      <c r="BS120" s="32">
        <v>0</v>
      </c>
      <c r="BT120" s="32">
        <v>0</v>
      </c>
      <c r="BU120" s="32">
        <v>0</v>
      </c>
      <c r="BV120" s="32">
        <v>0</v>
      </c>
      <c r="BW120" s="32">
        <v>0</v>
      </c>
      <c r="BX120" s="32">
        <v>0</v>
      </c>
      <c r="BY120" s="32">
        <v>0</v>
      </c>
      <c r="BZ120" s="32">
        <v>0</v>
      </c>
      <c r="CA120" s="32">
        <v>0</v>
      </c>
      <c r="CB120" s="32">
        <v>0</v>
      </c>
      <c r="CC120" s="32">
        <v>0</v>
      </c>
      <c r="CD120" s="32">
        <v>0</v>
      </c>
      <c r="CE120" s="32">
        <v>0</v>
      </c>
      <c r="CF120" s="32">
        <v>0</v>
      </c>
      <c r="CG120" s="32">
        <v>0</v>
      </c>
      <c r="CH120" s="32">
        <v>0</v>
      </c>
      <c r="CI120" s="32">
        <v>0</v>
      </c>
      <c r="CJ120" s="32">
        <v>0</v>
      </c>
      <c r="CK120" s="32">
        <v>0</v>
      </c>
      <c r="CL120" s="32">
        <v>0</v>
      </c>
      <c r="CM120" s="32">
        <v>0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31" t="s">
        <v>236</v>
      </c>
      <c r="B121" s="32">
        <v>0</v>
      </c>
      <c r="C121" s="32">
        <v>0</v>
      </c>
      <c r="D121" s="32">
        <v>0</v>
      </c>
      <c r="E121" s="32">
        <v>0</v>
      </c>
      <c r="F121" s="32">
        <v>0</v>
      </c>
      <c r="G121" s="32">
        <v>0</v>
      </c>
      <c r="H121" s="32">
        <v>0</v>
      </c>
      <c r="I121" s="32">
        <v>0</v>
      </c>
      <c r="J121" s="32">
        <v>0</v>
      </c>
      <c r="K121" s="32">
        <v>0</v>
      </c>
      <c r="L121" s="32">
        <v>0</v>
      </c>
      <c r="M121" s="32">
        <v>0</v>
      </c>
      <c r="N121" s="32">
        <v>0</v>
      </c>
      <c r="O121" s="32">
        <v>0</v>
      </c>
      <c r="P121" s="32">
        <v>0</v>
      </c>
      <c r="Q121" s="32">
        <v>0</v>
      </c>
      <c r="R121" s="32">
        <v>0</v>
      </c>
      <c r="S121" s="32">
        <v>0</v>
      </c>
      <c r="T121" s="32">
        <v>0</v>
      </c>
      <c r="U121" s="32">
        <v>0</v>
      </c>
      <c r="V121" s="32">
        <v>0</v>
      </c>
      <c r="W121" s="32">
        <v>0</v>
      </c>
      <c r="X121" s="32">
        <v>0</v>
      </c>
      <c r="Y121" s="32">
        <v>0</v>
      </c>
      <c r="Z121" s="32">
        <v>0</v>
      </c>
      <c r="AA121" s="32">
        <v>0</v>
      </c>
      <c r="AB121" s="32">
        <v>0</v>
      </c>
      <c r="AC121" s="32">
        <v>0</v>
      </c>
      <c r="AD121" s="32">
        <v>0</v>
      </c>
      <c r="AE121" s="32">
        <v>0</v>
      </c>
      <c r="AF121" s="32">
        <v>0</v>
      </c>
      <c r="AG121" s="32">
        <v>0</v>
      </c>
      <c r="AH121" s="32">
        <v>0</v>
      </c>
      <c r="AI121" s="32">
        <v>0</v>
      </c>
      <c r="AJ121" s="32">
        <v>0</v>
      </c>
      <c r="AK121" s="32">
        <v>0</v>
      </c>
      <c r="AL121" s="32">
        <v>0</v>
      </c>
      <c r="AM121" s="32">
        <v>0</v>
      </c>
      <c r="AN121" s="32">
        <v>0</v>
      </c>
      <c r="AO121" s="32">
        <v>0</v>
      </c>
      <c r="AP121" s="32">
        <v>0</v>
      </c>
      <c r="AQ121" s="32">
        <v>0</v>
      </c>
      <c r="AR121" s="32">
        <v>0</v>
      </c>
      <c r="AS121" s="32">
        <v>0</v>
      </c>
      <c r="AT121" s="32">
        <v>0</v>
      </c>
      <c r="AU121" s="32">
        <v>0</v>
      </c>
      <c r="AV121" s="32">
        <v>0</v>
      </c>
      <c r="AW121" s="32">
        <v>0</v>
      </c>
      <c r="AX121" s="32">
        <v>0</v>
      </c>
      <c r="AY121" s="32">
        <v>0</v>
      </c>
      <c r="AZ121" s="32">
        <v>0</v>
      </c>
      <c r="BA121" s="32">
        <v>0</v>
      </c>
      <c r="BB121" s="32">
        <v>0</v>
      </c>
      <c r="BC121" s="32">
        <v>0</v>
      </c>
      <c r="BD121" s="32">
        <v>0</v>
      </c>
      <c r="BE121" s="32">
        <v>0</v>
      </c>
      <c r="BF121" s="32">
        <v>0</v>
      </c>
      <c r="BG121" s="32">
        <v>0</v>
      </c>
      <c r="BH121" s="32">
        <v>0</v>
      </c>
      <c r="BI121" s="32">
        <v>0</v>
      </c>
      <c r="BJ121" s="32">
        <v>0</v>
      </c>
      <c r="BK121" s="32">
        <v>0</v>
      </c>
      <c r="BL121" s="32">
        <v>0</v>
      </c>
      <c r="BM121" s="32">
        <v>0</v>
      </c>
      <c r="BN121" s="32">
        <v>0</v>
      </c>
      <c r="BO121" s="32">
        <v>0</v>
      </c>
      <c r="BP121" s="32">
        <v>0</v>
      </c>
      <c r="BQ121" s="32">
        <v>0</v>
      </c>
      <c r="BR121" s="32">
        <v>0</v>
      </c>
      <c r="BS121" s="32">
        <v>0</v>
      </c>
      <c r="BT121" s="32">
        <v>2</v>
      </c>
      <c r="BU121" s="32">
        <v>2</v>
      </c>
      <c r="BV121" s="32">
        <v>2</v>
      </c>
      <c r="BW121" s="32">
        <v>2</v>
      </c>
      <c r="BX121" s="32">
        <v>2</v>
      </c>
      <c r="BY121" s="32">
        <v>2</v>
      </c>
      <c r="BZ121" s="32">
        <v>2</v>
      </c>
      <c r="CA121" s="32">
        <v>2</v>
      </c>
      <c r="CB121" s="32">
        <v>2</v>
      </c>
      <c r="CC121" s="32">
        <v>2</v>
      </c>
      <c r="CD121" s="32">
        <v>2</v>
      </c>
      <c r="CE121" s="32">
        <v>2</v>
      </c>
      <c r="CF121" s="32">
        <v>2</v>
      </c>
      <c r="CG121" s="32">
        <v>2</v>
      </c>
      <c r="CH121" s="32">
        <v>2</v>
      </c>
      <c r="CI121" s="32">
        <v>2</v>
      </c>
      <c r="CJ121" s="32">
        <v>2</v>
      </c>
      <c r="CK121" s="32">
        <v>2</v>
      </c>
      <c r="CL121" s="32">
        <v>2</v>
      </c>
      <c r="CM121" s="32">
        <v>2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31" t="s">
        <v>17</v>
      </c>
      <c r="B122" s="32">
        <v>0</v>
      </c>
      <c r="C122" s="32">
        <v>0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V122" s="32">
        <v>0</v>
      </c>
      <c r="W122" s="32">
        <v>0</v>
      </c>
      <c r="X122" s="32">
        <v>0</v>
      </c>
      <c r="Y122" s="32">
        <v>0</v>
      </c>
      <c r="Z122" s="32">
        <v>0</v>
      </c>
      <c r="AA122" s="32">
        <v>0</v>
      </c>
      <c r="AB122" s="32">
        <v>0</v>
      </c>
      <c r="AC122" s="32">
        <v>0</v>
      </c>
      <c r="AD122" s="32">
        <v>0</v>
      </c>
      <c r="AE122" s="32">
        <v>0</v>
      </c>
      <c r="AF122" s="32">
        <v>0</v>
      </c>
      <c r="AG122" s="32">
        <v>0</v>
      </c>
      <c r="AH122" s="32">
        <v>0</v>
      </c>
      <c r="AI122" s="32">
        <v>0</v>
      </c>
      <c r="AJ122" s="32">
        <v>0</v>
      </c>
      <c r="AK122" s="32">
        <v>0</v>
      </c>
      <c r="AL122" s="32">
        <v>0</v>
      </c>
      <c r="AM122" s="32">
        <v>0</v>
      </c>
      <c r="AN122" s="32">
        <v>0</v>
      </c>
      <c r="AO122" s="32">
        <v>0</v>
      </c>
      <c r="AP122" s="32">
        <v>0</v>
      </c>
      <c r="AQ122" s="32">
        <v>0</v>
      </c>
      <c r="AR122" s="32">
        <v>0</v>
      </c>
      <c r="AS122" s="32">
        <v>0</v>
      </c>
      <c r="AT122" s="32">
        <v>0</v>
      </c>
      <c r="AU122" s="32">
        <v>0</v>
      </c>
      <c r="AV122" s="32">
        <v>0</v>
      </c>
      <c r="AW122" s="32">
        <v>0</v>
      </c>
      <c r="AX122" s="32">
        <v>0</v>
      </c>
      <c r="AY122" s="32">
        <v>0</v>
      </c>
      <c r="AZ122" s="32">
        <v>0</v>
      </c>
      <c r="BA122" s="32">
        <v>0</v>
      </c>
      <c r="BB122" s="32">
        <v>0</v>
      </c>
      <c r="BC122" s="32">
        <v>0</v>
      </c>
      <c r="BD122" s="32">
        <v>0</v>
      </c>
      <c r="BE122" s="32">
        <v>0</v>
      </c>
      <c r="BF122" s="32">
        <v>0</v>
      </c>
      <c r="BG122" s="32">
        <v>0</v>
      </c>
      <c r="BH122" s="32">
        <v>0</v>
      </c>
      <c r="BI122" s="32">
        <v>0</v>
      </c>
      <c r="BJ122" s="32">
        <v>0</v>
      </c>
      <c r="BK122" s="32">
        <v>0</v>
      </c>
      <c r="BL122" s="32">
        <v>0</v>
      </c>
      <c r="BM122" s="32">
        <v>0</v>
      </c>
      <c r="BN122" s="32">
        <v>0</v>
      </c>
      <c r="BO122" s="32">
        <v>0</v>
      </c>
      <c r="BP122" s="32">
        <v>0</v>
      </c>
      <c r="BQ122" s="32">
        <v>0</v>
      </c>
      <c r="BR122" s="32">
        <v>0</v>
      </c>
      <c r="BS122" s="32">
        <v>0</v>
      </c>
      <c r="BT122" s="32">
        <v>0</v>
      </c>
      <c r="BU122" s="32">
        <v>0</v>
      </c>
      <c r="BV122" s="32">
        <v>0</v>
      </c>
      <c r="BW122" s="32">
        <v>0</v>
      </c>
      <c r="BX122" s="32">
        <v>0</v>
      </c>
      <c r="BY122" s="32">
        <v>0</v>
      </c>
      <c r="BZ122" s="32">
        <v>0</v>
      </c>
      <c r="CA122" s="32">
        <v>0</v>
      </c>
      <c r="CB122" s="32">
        <v>0</v>
      </c>
      <c r="CC122" s="32">
        <v>0</v>
      </c>
      <c r="CD122" s="32">
        <v>0</v>
      </c>
      <c r="CE122" s="32">
        <v>0</v>
      </c>
      <c r="CF122" s="32">
        <v>0</v>
      </c>
      <c r="CG122" s="32">
        <v>0</v>
      </c>
      <c r="CH122" s="32">
        <v>0</v>
      </c>
      <c r="CI122" s="32">
        <v>0</v>
      </c>
      <c r="CJ122" s="32">
        <v>0</v>
      </c>
      <c r="CK122" s="32">
        <v>0</v>
      </c>
      <c r="CL122" s="32">
        <v>0</v>
      </c>
      <c r="CM122" s="32">
        <v>0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31" t="s">
        <v>68</v>
      </c>
      <c r="B123" s="32">
        <v>0</v>
      </c>
      <c r="C123" s="32">
        <v>0</v>
      </c>
      <c r="D123" s="32">
        <v>0</v>
      </c>
      <c r="E123" s="32">
        <v>0</v>
      </c>
      <c r="F123" s="32">
        <v>0</v>
      </c>
      <c r="G123" s="32">
        <v>0</v>
      </c>
      <c r="H123" s="32">
        <v>0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  <c r="N123" s="32">
        <v>0</v>
      </c>
      <c r="O123" s="32">
        <v>0</v>
      </c>
      <c r="P123" s="32">
        <v>0</v>
      </c>
      <c r="Q123" s="32">
        <v>0</v>
      </c>
      <c r="R123" s="32">
        <v>0</v>
      </c>
      <c r="S123" s="32">
        <v>0</v>
      </c>
      <c r="T123" s="32">
        <v>0</v>
      </c>
      <c r="U123" s="32">
        <v>0</v>
      </c>
      <c r="V123" s="32">
        <v>0</v>
      </c>
      <c r="W123" s="32">
        <v>0</v>
      </c>
      <c r="X123" s="32">
        <v>0</v>
      </c>
      <c r="Y123" s="32">
        <v>0</v>
      </c>
      <c r="Z123" s="32">
        <v>0</v>
      </c>
      <c r="AA123" s="32">
        <v>0</v>
      </c>
      <c r="AB123" s="32">
        <v>0</v>
      </c>
      <c r="AC123" s="32">
        <v>0</v>
      </c>
      <c r="AD123" s="32">
        <v>0</v>
      </c>
      <c r="AE123" s="32">
        <v>0</v>
      </c>
      <c r="AF123" s="32">
        <v>0</v>
      </c>
      <c r="AG123" s="32">
        <v>0</v>
      </c>
      <c r="AH123" s="32">
        <v>0</v>
      </c>
      <c r="AI123" s="32">
        <v>0</v>
      </c>
      <c r="AJ123" s="32">
        <v>0</v>
      </c>
      <c r="AK123" s="32">
        <v>0</v>
      </c>
      <c r="AL123" s="32">
        <v>0</v>
      </c>
      <c r="AM123" s="32">
        <v>0</v>
      </c>
      <c r="AN123" s="32">
        <v>0</v>
      </c>
      <c r="AO123" s="32">
        <v>0</v>
      </c>
      <c r="AP123" s="32">
        <v>0</v>
      </c>
      <c r="AQ123" s="32">
        <v>0</v>
      </c>
      <c r="AR123" s="32">
        <v>0</v>
      </c>
      <c r="AS123" s="32">
        <v>0</v>
      </c>
      <c r="AT123" s="32">
        <v>0</v>
      </c>
      <c r="AU123" s="32">
        <v>0</v>
      </c>
      <c r="AV123" s="32">
        <v>0</v>
      </c>
      <c r="AW123" s="32">
        <v>0</v>
      </c>
      <c r="AX123" s="32">
        <v>0</v>
      </c>
      <c r="AY123" s="32">
        <v>0</v>
      </c>
      <c r="AZ123" s="32">
        <v>0</v>
      </c>
      <c r="BA123" s="32">
        <v>0</v>
      </c>
      <c r="BB123" s="32">
        <v>0</v>
      </c>
      <c r="BC123" s="32">
        <v>0</v>
      </c>
      <c r="BD123" s="32">
        <v>0</v>
      </c>
      <c r="BE123" s="32">
        <v>0</v>
      </c>
      <c r="BF123" s="32">
        <v>0</v>
      </c>
      <c r="BG123" s="32">
        <v>0</v>
      </c>
      <c r="BH123" s="32">
        <v>0</v>
      </c>
      <c r="BI123" s="32">
        <v>0</v>
      </c>
      <c r="BJ123" s="32">
        <v>0</v>
      </c>
      <c r="BK123" s="32">
        <v>0</v>
      </c>
      <c r="BL123" s="32">
        <v>0</v>
      </c>
      <c r="BM123" s="32">
        <v>0</v>
      </c>
      <c r="BN123" s="32">
        <v>0</v>
      </c>
      <c r="BO123" s="32">
        <v>0</v>
      </c>
      <c r="BP123" s="32">
        <v>0</v>
      </c>
      <c r="BQ123" s="32">
        <v>0</v>
      </c>
      <c r="BR123" s="32">
        <v>0</v>
      </c>
      <c r="BS123" s="32">
        <v>0</v>
      </c>
      <c r="BT123" s="32">
        <v>0</v>
      </c>
      <c r="BU123" s="32">
        <v>0</v>
      </c>
      <c r="BV123" s="32">
        <v>0</v>
      </c>
      <c r="BW123" s="32">
        <v>0</v>
      </c>
      <c r="BX123" s="32">
        <v>0</v>
      </c>
      <c r="BY123" s="32">
        <v>0</v>
      </c>
      <c r="BZ123" s="32">
        <v>0</v>
      </c>
      <c r="CA123" s="32">
        <v>0</v>
      </c>
      <c r="CB123" s="32">
        <v>0</v>
      </c>
      <c r="CC123" s="32">
        <v>0</v>
      </c>
      <c r="CD123" s="32">
        <v>0</v>
      </c>
      <c r="CE123" s="32">
        <v>0</v>
      </c>
      <c r="CF123" s="32">
        <v>0</v>
      </c>
      <c r="CG123" s="32">
        <v>0</v>
      </c>
      <c r="CH123" s="32">
        <v>0</v>
      </c>
      <c r="CI123" s="32">
        <v>0</v>
      </c>
      <c r="CJ123" s="32">
        <v>0</v>
      </c>
      <c r="CK123" s="32">
        <v>0</v>
      </c>
      <c r="CL123" s="32">
        <v>0</v>
      </c>
      <c r="CM123" s="32">
        <v>0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31" t="s">
        <v>120</v>
      </c>
      <c r="B124" s="32">
        <v>0</v>
      </c>
      <c r="C124" s="32">
        <v>0</v>
      </c>
      <c r="D124" s="32">
        <v>0</v>
      </c>
      <c r="E124" s="32">
        <v>0</v>
      </c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32">
        <v>0</v>
      </c>
      <c r="S124" s="32">
        <v>0</v>
      </c>
      <c r="T124" s="32">
        <v>0</v>
      </c>
      <c r="U124" s="32">
        <v>0</v>
      </c>
      <c r="V124" s="32">
        <v>0</v>
      </c>
      <c r="W124" s="32">
        <v>0</v>
      </c>
      <c r="X124" s="32">
        <v>0</v>
      </c>
      <c r="Y124" s="32">
        <v>0</v>
      </c>
      <c r="Z124" s="32">
        <v>0</v>
      </c>
      <c r="AA124" s="32">
        <v>0</v>
      </c>
      <c r="AB124" s="32">
        <v>0</v>
      </c>
      <c r="AC124" s="32">
        <v>0</v>
      </c>
      <c r="AD124" s="32">
        <v>0</v>
      </c>
      <c r="AE124" s="32">
        <v>0</v>
      </c>
      <c r="AF124" s="32">
        <v>0</v>
      </c>
      <c r="AG124" s="32">
        <v>0</v>
      </c>
      <c r="AH124" s="32">
        <v>0</v>
      </c>
      <c r="AI124" s="32">
        <v>0</v>
      </c>
      <c r="AJ124" s="32">
        <v>0</v>
      </c>
      <c r="AK124" s="32">
        <v>0</v>
      </c>
      <c r="AL124" s="32">
        <v>0</v>
      </c>
      <c r="AM124" s="32">
        <v>0</v>
      </c>
      <c r="AN124" s="32">
        <v>0</v>
      </c>
      <c r="AO124" s="32">
        <v>0</v>
      </c>
      <c r="AP124" s="32">
        <v>0</v>
      </c>
      <c r="AQ124" s="32">
        <v>0</v>
      </c>
      <c r="AR124" s="32">
        <v>0</v>
      </c>
      <c r="AS124" s="32">
        <v>0</v>
      </c>
      <c r="AT124" s="32">
        <v>1</v>
      </c>
      <c r="AU124" s="32">
        <v>1</v>
      </c>
      <c r="AV124" s="32">
        <v>3</v>
      </c>
      <c r="AW124" s="32">
        <v>3</v>
      </c>
      <c r="AX124" s="32">
        <v>4</v>
      </c>
      <c r="AY124" s="32">
        <v>5</v>
      </c>
      <c r="AZ124" s="32">
        <v>5</v>
      </c>
      <c r="BA124" s="32">
        <v>10</v>
      </c>
      <c r="BB124" s="32">
        <v>12</v>
      </c>
      <c r="BC124" s="32">
        <v>20</v>
      </c>
      <c r="BD124" s="32">
        <v>24</v>
      </c>
      <c r="BE124" s="32">
        <v>43</v>
      </c>
      <c r="BF124" s="32">
        <v>58</v>
      </c>
      <c r="BG124" s="32">
        <v>77</v>
      </c>
      <c r="BH124" s="32">
        <v>107</v>
      </c>
      <c r="BI124" s="32">
        <v>137</v>
      </c>
      <c r="BJ124" s="32">
        <v>180</v>
      </c>
      <c r="BK124" s="32">
        <v>214</v>
      </c>
      <c r="BL124" s="32">
        <v>277</v>
      </c>
      <c r="BM124" s="32">
        <v>357</v>
      </c>
      <c r="BN124" s="32">
        <v>435</v>
      </c>
      <c r="BO124" s="32">
        <v>547</v>
      </c>
      <c r="BP124" s="32">
        <v>640</v>
      </c>
      <c r="BQ124" s="32">
        <v>772</v>
      </c>
      <c r="BR124" s="32">
        <v>865</v>
      </c>
      <c r="BS124" s="32">
        <v>1040</v>
      </c>
      <c r="BT124" s="32">
        <v>1175</v>
      </c>
      <c r="BU124" s="32">
        <v>1341</v>
      </c>
      <c r="BV124" s="32">
        <v>1490</v>
      </c>
      <c r="BW124" s="32">
        <v>1656</v>
      </c>
      <c r="BX124" s="32">
        <v>1771</v>
      </c>
      <c r="BY124" s="32">
        <v>1874</v>
      </c>
      <c r="BZ124" s="32">
        <v>2108</v>
      </c>
      <c r="CA124" s="32">
        <v>2255</v>
      </c>
      <c r="CB124" s="32">
        <v>2403</v>
      </c>
      <c r="CC124" s="32">
        <v>2520</v>
      </c>
      <c r="CD124" s="32">
        <v>2653</v>
      </c>
      <c r="CE124" s="32">
        <v>2747</v>
      </c>
      <c r="CF124" s="32">
        <v>2833</v>
      </c>
      <c r="CG124" s="32">
        <v>2955</v>
      </c>
      <c r="CH124" s="32">
        <v>3145</v>
      </c>
      <c r="CI124" s="32">
        <v>3327</v>
      </c>
      <c r="CJ124" s="32">
        <v>3471</v>
      </c>
      <c r="CK124" s="32">
        <v>3613</v>
      </c>
      <c r="CL124" s="32">
        <v>3697</v>
      </c>
      <c r="CM124" s="32">
        <v>3764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31" t="s">
        <v>64</v>
      </c>
      <c r="B125" s="32">
        <v>0</v>
      </c>
      <c r="C125" s="32">
        <v>0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32">
        <v>0</v>
      </c>
      <c r="S125" s="32">
        <v>0</v>
      </c>
      <c r="T125" s="32">
        <v>0</v>
      </c>
      <c r="U125" s="32">
        <v>0</v>
      </c>
      <c r="V125" s="32">
        <v>0</v>
      </c>
      <c r="W125" s="32">
        <v>0</v>
      </c>
      <c r="X125" s="32">
        <v>0</v>
      </c>
      <c r="Y125" s="32">
        <v>0</v>
      </c>
      <c r="Z125" s="32">
        <v>0</v>
      </c>
      <c r="AA125" s="32">
        <v>0</v>
      </c>
      <c r="AB125" s="32">
        <v>0</v>
      </c>
      <c r="AC125" s="32">
        <v>0</v>
      </c>
      <c r="AD125" s="32">
        <v>0</v>
      </c>
      <c r="AE125" s="32">
        <v>0</v>
      </c>
      <c r="AF125" s="32">
        <v>0</v>
      </c>
      <c r="AG125" s="32">
        <v>0</v>
      </c>
      <c r="AH125" s="32">
        <v>0</v>
      </c>
      <c r="AI125" s="32">
        <v>0</v>
      </c>
      <c r="AJ125" s="32">
        <v>0</v>
      </c>
      <c r="AK125" s="32">
        <v>0</v>
      </c>
      <c r="AL125" s="32">
        <v>0</v>
      </c>
      <c r="AM125" s="32">
        <v>0</v>
      </c>
      <c r="AN125" s="32">
        <v>0</v>
      </c>
      <c r="AO125" s="32">
        <v>0</v>
      </c>
      <c r="AP125" s="32">
        <v>0</v>
      </c>
      <c r="AQ125" s="32">
        <v>0</v>
      </c>
      <c r="AR125" s="32">
        <v>0</v>
      </c>
      <c r="AS125" s="32">
        <v>0</v>
      </c>
      <c r="AT125" s="32">
        <v>0</v>
      </c>
      <c r="AU125" s="32">
        <v>0</v>
      </c>
      <c r="AV125" s="32">
        <v>0</v>
      </c>
      <c r="AW125" s="32">
        <v>0</v>
      </c>
      <c r="AX125" s="32">
        <v>0</v>
      </c>
      <c r="AY125" s="32">
        <v>0</v>
      </c>
      <c r="AZ125" s="32">
        <v>0</v>
      </c>
      <c r="BA125" s="32">
        <v>0</v>
      </c>
      <c r="BB125" s="32">
        <v>0</v>
      </c>
      <c r="BC125" s="32">
        <v>0</v>
      </c>
      <c r="BD125" s="32">
        <v>0</v>
      </c>
      <c r="BE125" s="32">
        <v>0</v>
      </c>
      <c r="BF125" s="32">
        <v>0</v>
      </c>
      <c r="BG125" s="32">
        <v>0</v>
      </c>
      <c r="BH125" s="32">
        <v>0</v>
      </c>
      <c r="BI125" s="32">
        <v>0</v>
      </c>
      <c r="BJ125" s="32">
        <v>0</v>
      </c>
      <c r="BK125" s="32">
        <v>0</v>
      </c>
      <c r="BL125" s="32">
        <v>0</v>
      </c>
      <c r="BM125" s="32">
        <v>0</v>
      </c>
      <c r="BN125" s="32">
        <v>0</v>
      </c>
      <c r="BO125" s="32">
        <v>0</v>
      </c>
      <c r="BP125" s="32">
        <v>0</v>
      </c>
      <c r="BQ125" s="32">
        <v>1</v>
      </c>
      <c r="BR125" s="32">
        <v>1</v>
      </c>
      <c r="BS125" s="32">
        <v>1</v>
      </c>
      <c r="BT125" s="32">
        <v>1</v>
      </c>
      <c r="BU125" s="32">
        <v>1</v>
      </c>
      <c r="BV125" s="32">
        <v>1</v>
      </c>
      <c r="BW125" s="32">
        <v>1</v>
      </c>
      <c r="BX125" s="32">
        <v>1</v>
      </c>
      <c r="BY125" s="32">
        <v>1</v>
      </c>
      <c r="BZ125" s="32">
        <v>1</v>
      </c>
      <c r="CA125" s="32">
        <v>1</v>
      </c>
      <c r="CB125" s="32">
        <v>1</v>
      </c>
      <c r="CC125" s="32">
        <v>2</v>
      </c>
      <c r="CD125" s="32">
        <v>4</v>
      </c>
      <c r="CE125" s="32">
        <v>4</v>
      </c>
      <c r="CF125" s="32">
        <v>5</v>
      </c>
      <c r="CG125" s="32">
        <v>9</v>
      </c>
      <c r="CH125" s="32">
        <v>9</v>
      </c>
      <c r="CI125" s="32">
        <v>9</v>
      </c>
      <c r="CJ125" s="32">
        <v>11</v>
      </c>
      <c r="CK125" s="32">
        <v>11</v>
      </c>
      <c r="CL125" s="32">
        <v>12</v>
      </c>
      <c r="CM125" s="32">
        <v>12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31" t="s">
        <v>215</v>
      </c>
      <c r="B126" s="32">
        <v>0</v>
      </c>
      <c r="C126" s="32">
        <v>0</v>
      </c>
      <c r="D126" s="32">
        <v>0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2">
        <v>0</v>
      </c>
      <c r="N126" s="32">
        <v>0</v>
      </c>
      <c r="O126" s="32">
        <v>0</v>
      </c>
      <c r="P126" s="32">
        <v>0</v>
      </c>
      <c r="Q126" s="32">
        <v>0</v>
      </c>
      <c r="R126" s="32">
        <v>0</v>
      </c>
      <c r="S126" s="32">
        <v>0</v>
      </c>
      <c r="T126" s="32">
        <v>0</v>
      </c>
      <c r="U126" s="32">
        <v>0</v>
      </c>
      <c r="V126" s="32">
        <v>0</v>
      </c>
      <c r="W126" s="32">
        <v>0</v>
      </c>
      <c r="X126" s="32">
        <v>0</v>
      </c>
      <c r="Y126" s="32">
        <v>0</v>
      </c>
      <c r="Z126" s="32">
        <v>0</v>
      </c>
      <c r="AA126" s="32">
        <v>0</v>
      </c>
      <c r="AB126" s="32">
        <v>0</v>
      </c>
      <c r="AC126" s="32">
        <v>0</v>
      </c>
      <c r="AD126" s="32">
        <v>0</v>
      </c>
      <c r="AE126" s="32">
        <v>0</v>
      </c>
      <c r="AF126" s="32">
        <v>0</v>
      </c>
      <c r="AG126" s="32">
        <v>0</v>
      </c>
      <c r="AH126" s="32">
        <v>0</v>
      </c>
      <c r="AI126" s="32">
        <v>0</v>
      </c>
      <c r="AJ126" s="32">
        <v>0</v>
      </c>
      <c r="AK126" s="32">
        <v>0</v>
      </c>
      <c r="AL126" s="32">
        <v>0</v>
      </c>
      <c r="AM126" s="32">
        <v>0</v>
      </c>
      <c r="AN126" s="32">
        <v>0</v>
      </c>
      <c r="AO126" s="32">
        <v>0</v>
      </c>
      <c r="AP126" s="32">
        <v>0</v>
      </c>
      <c r="AQ126" s="32">
        <v>0</v>
      </c>
      <c r="AR126" s="32">
        <v>0</v>
      </c>
      <c r="AS126" s="32">
        <v>0</v>
      </c>
      <c r="AT126" s="32">
        <v>0</v>
      </c>
      <c r="AU126" s="32">
        <v>0</v>
      </c>
      <c r="AV126" s="32">
        <v>0</v>
      </c>
      <c r="AW126" s="32">
        <v>0</v>
      </c>
      <c r="AX126" s="32">
        <v>0</v>
      </c>
      <c r="AY126" s="32">
        <v>0</v>
      </c>
      <c r="AZ126" s="32">
        <v>0</v>
      </c>
      <c r="BA126" s="32">
        <v>0</v>
      </c>
      <c r="BB126" s="32">
        <v>0</v>
      </c>
      <c r="BC126" s="32">
        <v>0</v>
      </c>
      <c r="BD126" s="32">
        <v>0</v>
      </c>
      <c r="BE126" s="32">
        <v>0</v>
      </c>
      <c r="BF126" s="32">
        <v>0</v>
      </c>
      <c r="BG126" s="32">
        <v>0</v>
      </c>
      <c r="BH126" s="32">
        <v>0</v>
      </c>
      <c r="BI126" s="32">
        <v>0</v>
      </c>
      <c r="BJ126" s="32">
        <v>0</v>
      </c>
      <c r="BK126" s="32">
        <v>0</v>
      </c>
      <c r="BL126" s="32">
        <v>0</v>
      </c>
      <c r="BM126" s="32">
        <v>0</v>
      </c>
      <c r="BN126" s="32">
        <v>0</v>
      </c>
      <c r="BO126" s="32">
        <v>1</v>
      </c>
      <c r="BP126" s="32">
        <v>1</v>
      </c>
      <c r="BQ126" s="32">
        <v>1</v>
      </c>
      <c r="BR126" s="32">
        <v>1</v>
      </c>
      <c r="BS126" s="32">
        <v>1</v>
      </c>
      <c r="BT126" s="32">
        <v>1</v>
      </c>
      <c r="BU126" s="32">
        <v>1</v>
      </c>
      <c r="BV126" s="32">
        <v>1</v>
      </c>
      <c r="BW126" s="32">
        <v>1</v>
      </c>
      <c r="BX126" s="32">
        <v>1</v>
      </c>
      <c r="BY126" s="32">
        <v>1</v>
      </c>
      <c r="BZ126" s="32">
        <v>1</v>
      </c>
      <c r="CA126" s="32">
        <v>1</v>
      </c>
      <c r="CB126" s="32">
        <v>1</v>
      </c>
      <c r="CC126" s="32">
        <v>1</v>
      </c>
      <c r="CD126" s="32">
        <v>1</v>
      </c>
      <c r="CE126" s="32">
        <v>1</v>
      </c>
      <c r="CF126" s="32">
        <v>1</v>
      </c>
      <c r="CG126" s="32">
        <v>1</v>
      </c>
      <c r="CH126" s="32">
        <v>1</v>
      </c>
      <c r="CI126" s="32">
        <v>1</v>
      </c>
      <c r="CJ126" s="32">
        <v>1</v>
      </c>
      <c r="CK126" s="32">
        <v>2</v>
      </c>
      <c r="CL126" s="32">
        <v>2</v>
      </c>
      <c r="CM126" s="32">
        <v>2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31" t="s">
        <v>216</v>
      </c>
      <c r="B127" s="32">
        <v>0</v>
      </c>
      <c r="C127" s="32">
        <v>0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32">
        <v>0</v>
      </c>
      <c r="S127" s="32">
        <v>0</v>
      </c>
      <c r="T127" s="32">
        <v>0</v>
      </c>
      <c r="U127" s="32">
        <v>0</v>
      </c>
      <c r="V127" s="32">
        <v>0</v>
      </c>
      <c r="W127" s="32">
        <v>0</v>
      </c>
      <c r="X127" s="32">
        <v>0</v>
      </c>
      <c r="Y127" s="32">
        <v>0</v>
      </c>
      <c r="Z127" s="32">
        <v>0</v>
      </c>
      <c r="AA127" s="32">
        <v>0</v>
      </c>
      <c r="AB127" s="32">
        <v>0</v>
      </c>
      <c r="AC127" s="32">
        <v>0</v>
      </c>
      <c r="AD127" s="32">
        <v>0</v>
      </c>
      <c r="AE127" s="32">
        <v>0</v>
      </c>
      <c r="AF127" s="32">
        <v>0</v>
      </c>
      <c r="AG127" s="32">
        <v>0</v>
      </c>
      <c r="AH127" s="32">
        <v>0</v>
      </c>
      <c r="AI127" s="32">
        <v>0</v>
      </c>
      <c r="AJ127" s="32">
        <v>0</v>
      </c>
      <c r="AK127" s="32">
        <v>0</v>
      </c>
      <c r="AL127" s="32">
        <v>0</v>
      </c>
      <c r="AM127" s="32">
        <v>0</v>
      </c>
      <c r="AN127" s="32">
        <v>0</v>
      </c>
      <c r="AO127" s="32">
        <v>0</v>
      </c>
      <c r="AP127" s="32">
        <v>0</v>
      </c>
      <c r="AQ127" s="32">
        <v>0</v>
      </c>
      <c r="AR127" s="32">
        <v>0</v>
      </c>
      <c r="AS127" s="32">
        <v>0</v>
      </c>
      <c r="AT127" s="32">
        <v>0</v>
      </c>
      <c r="AU127" s="32">
        <v>0</v>
      </c>
      <c r="AV127" s="32">
        <v>0</v>
      </c>
      <c r="AW127" s="32">
        <v>0</v>
      </c>
      <c r="AX127" s="32">
        <v>0</v>
      </c>
      <c r="AY127" s="32">
        <v>0</v>
      </c>
      <c r="AZ127" s="32">
        <v>0</v>
      </c>
      <c r="BA127" s="32">
        <v>0</v>
      </c>
      <c r="BB127" s="32">
        <v>0</v>
      </c>
      <c r="BC127" s="32">
        <v>0</v>
      </c>
      <c r="BD127" s="32">
        <v>0</v>
      </c>
      <c r="BE127" s="32">
        <v>0</v>
      </c>
      <c r="BF127" s="32">
        <v>0</v>
      </c>
      <c r="BG127" s="32">
        <v>0</v>
      </c>
      <c r="BH127" s="32">
        <v>0</v>
      </c>
      <c r="BI127" s="32">
        <v>0</v>
      </c>
      <c r="BJ127" s="32">
        <v>0</v>
      </c>
      <c r="BK127" s="32">
        <v>0</v>
      </c>
      <c r="BL127" s="32">
        <v>0</v>
      </c>
      <c r="BM127" s="32">
        <v>1</v>
      </c>
      <c r="BN127" s="32">
        <v>1</v>
      </c>
      <c r="BO127" s="32">
        <v>1</v>
      </c>
      <c r="BP127" s="32">
        <v>1</v>
      </c>
      <c r="BQ127" s="32">
        <v>1</v>
      </c>
      <c r="BR127" s="32">
        <v>3</v>
      </c>
      <c r="BS127" s="32">
        <v>3</v>
      </c>
      <c r="BT127" s="32">
        <v>5</v>
      </c>
      <c r="BU127" s="32">
        <v>5</v>
      </c>
      <c r="BV127" s="32">
        <v>5</v>
      </c>
      <c r="BW127" s="32">
        <v>8</v>
      </c>
      <c r="BX127" s="32">
        <v>10</v>
      </c>
      <c r="BY127" s="32">
        <v>10</v>
      </c>
      <c r="BZ127" s="32">
        <v>11</v>
      </c>
      <c r="CA127" s="32">
        <v>11</v>
      </c>
      <c r="CB127" s="32">
        <v>11</v>
      </c>
      <c r="CC127" s="32">
        <v>11</v>
      </c>
      <c r="CD127" s="32">
        <v>11</v>
      </c>
      <c r="CE127" s="32">
        <v>12</v>
      </c>
      <c r="CF127" s="32">
        <v>12</v>
      </c>
      <c r="CG127" s="32">
        <v>14</v>
      </c>
      <c r="CH127" s="32">
        <v>14</v>
      </c>
      <c r="CI127" s="32">
        <v>14</v>
      </c>
      <c r="CJ127" s="32">
        <v>18</v>
      </c>
      <c r="CK127" s="32">
        <v>19</v>
      </c>
      <c r="CL127" s="32">
        <v>20</v>
      </c>
      <c r="CM127" s="32">
        <v>20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31" t="s">
        <v>15</v>
      </c>
      <c r="B128" s="32">
        <v>0</v>
      </c>
      <c r="C128" s="32">
        <v>0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32">
        <v>0</v>
      </c>
      <c r="S128" s="32">
        <v>0</v>
      </c>
      <c r="T128" s="32">
        <v>0</v>
      </c>
      <c r="U128" s="32">
        <v>0</v>
      </c>
      <c r="V128" s="32">
        <v>0</v>
      </c>
      <c r="W128" s="32">
        <v>0</v>
      </c>
      <c r="X128" s="32">
        <v>0</v>
      </c>
      <c r="Y128" s="32">
        <v>0</v>
      </c>
      <c r="Z128" s="32">
        <v>0</v>
      </c>
      <c r="AA128" s="32">
        <v>0</v>
      </c>
      <c r="AB128" s="32">
        <v>0</v>
      </c>
      <c r="AC128" s="32">
        <v>0</v>
      </c>
      <c r="AD128" s="32">
        <v>0</v>
      </c>
      <c r="AE128" s="32">
        <v>0</v>
      </c>
      <c r="AF128" s="32">
        <v>0</v>
      </c>
      <c r="AG128" s="32">
        <v>0</v>
      </c>
      <c r="AH128" s="32">
        <v>0</v>
      </c>
      <c r="AI128" s="32">
        <v>0</v>
      </c>
      <c r="AJ128" s="32">
        <v>0</v>
      </c>
      <c r="AK128" s="32">
        <v>0</v>
      </c>
      <c r="AL128" s="32">
        <v>0</v>
      </c>
      <c r="AM128" s="32">
        <v>0</v>
      </c>
      <c r="AN128" s="32">
        <v>0</v>
      </c>
      <c r="AO128" s="32">
        <v>0</v>
      </c>
      <c r="AP128" s="32">
        <v>0</v>
      </c>
      <c r="AQ128" s="32">
        <v>0</v>
      </c>
      <c r="AR128" s="32">
        <v>0</v>
      </c>
      <c r="AS128" s="32">
        <v>0</v>
      </c>
      <c r="AT128" s="32">
        <v>0</v>
      </c>
      <c r="AU128" s="32">
        <v>0</v>
      </c>
      <c r="AV128" s="32">
        <v>0</v>
      </c>
      <c r="AW128" s="32">
        <v>0</v>
      </c>
      <c r="AX128" s="32">
        <v>0</v>
      </c>
      <c r="AY128" s="32">
        <v>0</v>
      </c>
      <c r="AZ128" s="32">
        <v>0</v>
      </c>
      <c r="BA128" s="32">
        <v>0</v>
      </c>
      <c r="BB128" s="32">
        <v>0</v>
      </c>
      <c r="BC128" s="32">
        <v>0</v>
      </c>
      <c r="BD128" s="32">
        <v>0</v>
      </c>
      <c r="BE128" s="32">
        <v>0</v>
      </c>
      <c r="BF128" s="32">
        <v>0</v>
      </c>
      <c r="BG128" s="32">
        <v>0</v>
      </c>
      <c r="BH128" s="32">
        <v>0</v>
      </c>
      <c r="BI128" s="32">
        <v>0</v>
      </c>
      <c r="BJ128" s="32">
        <v>0</v>
      </c>
      <c r="BK128" s="32">
        <v>1</v>
      </c>
      <c r="BL128" s="32">
        <v>1</v>
      </c>
      <c r="BM128" s="32">
        <v>1</v>
      </c>
      <c r="BN128" s="32">
        <v>1</v>
      </c>
      <c r="BO128" s="32">
        <v>1</v>
      </c>
      <c r="BP128" s="32">
        <v>1</v>
      </c>
      <c r="BQ128" s="32">
        <v>1</v>
      </c>
      <c r="BR128" s="32">
        <v>2</v>
      </c>
      <c r="BS128" s="32">
        <v>2</v>
      </c>
      <c r="BT128" s="32">
        <v>2</v>
      </c>
      <c r="BU128" s="32">
        <v>2</v>
      </c>
      <c r="BV128" s="32">
        <v>4</v>
      </c>
      <c r="BW128" s="32">
        <v>4</v>
      </c>
      <c r="BX128" s="32">
        <v>5</v>
      </c>
      <c r="BY128" s="32">
        <v>5</v>
      </c>
      <c r="BZ128" s="32">
        <v>6</v>
      </c>
      <c r="CA128" s="32">
        <v>6</v>
      </c>
      <c r="CB128" s="32">
        <v>7</v>
      </c>
      <c r="CC128" s="32">
        <v>7</v>
      </c>
      <c r="CD128" s="32">
        <v>10</v>
      </c>
      <c r="CE128" s="32">
        <v>10</v>
      </c>
      <c r="CF128" s="32">
        <v>10</v>
      </c>
      <c r="CG128" s="32">
        <v>11</v>
      </c>
      <c r="CH128" s="32">
        <v>12</v>
      </c>
      <c r="CI128" s="32">
        <v>13</v>
      </c>
      <c r="CJ128" s="32">
        <v>17</v>
      </c>
      <c r="CK128" s="32">
        <v>19</v>
      </c>
      <c r="CL128" s="32">
        <v>21</v>
      </c>
      <c r="CM128" s="32">
        <v>22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31" t="s">
        <v>152</v>
      </c>
      <c r="B129" s="32">
        <v>0</v>
      </c>
      <c r="C129" s="32">
        <v>0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  <c r="N129" s="32">
        <v>0</v>
      </c>
      <c r="O129" s="32">
        <v>0</v>
      </c>
      <c r="P129" s="32">
        <v>0</v>
      </c>
      <c r="Q129" s="32">
        <v>0</v>
      </c>
      <c r="R129" s="32">
        <v>0</v>
      </c>
      <c r="S129" s="32">
        <v>0</v>
      </c>
      <c r="T129" s="32">
        <v>0</v>
      </c>
      <c r="U129" s="32">
        <v>0</v>
      </c>
      <c r="V129" s="32">
        <v>0</v>
      </c>
      <c r="W129" s="32">
        <v>0</v>
      </c>
      <c r="X129" s="32">
        <v>0</v>
      </c>
      <c r="Y129" s="32">
        <v>0</v>
      </c>
      <c r="Z129" s="32">
        <v>0</v>
      </c>
      <c r="AA129" s="32">
        <v>0</v>
      </c>
      <c r="AB129" s="32">
        <v>0</v>
      </c>
      <c r="AC129" s="32">
        <v>0</v>
      </c>
      <c r="AD129" s="32">
        <v>0</v>
      </c>
      <c r="AE129" s="32">
        <v>0</v>
      </c>
      <c r="AF129" s="32">
        <v>0</v>
      </c>
      <c r="AG129" s="32">
        <v>0</v>
      </c>
      <c r="AH129" s="32">
        <v>0</v>
      </c>
      <c r="AI129" s="32">
        <v>0</v>
      </c>
      <c r="AJ129" s="32">
        <v>0</v>
      </c>
      <c r="AK129" s="32">
        <v>0</v>
      </c>
      <c r="AL129" s="32">
        <v>0</v>
      </c>
      <c r="AM129" s="32">
        <v>0</v>
      </c>
      <c r="AN129" s="32">
        <v>0</v>
      </c>
      <c r="AO129" s="32">
        <v>0</v>
      </c>
      <c r="AP129" s="32">
        <v>0</v>
      </c>
      <c r="AQ129" s="32">
        <v>0</v>
      </c>
      <c r="AR129" s="32">
        <v>0</v>
      </c>
      <c r="AS129" s="32">
        <v>0</v>
      </c>
      <c r="AT129" s="32">
        <v>0</v>
      </c>
      <c r="AU129" s="32">
        <v>0</v>
      </c>
      <c r="AV129" s="32">
        <v>0</v>
      </c>
      <c r="AW129" s="32">
        <v>0</v>
      </c>
      <c r="AX129" s="32">
        <v>0</v>
      </c>
      <c r="AY129" s="32">
        <v>0</v>
      </c>
      <c r="AZ129" s="32">
        <v>0</v>
      </c>
      <c r="BA129" s="32">
        <v>0</v>
      </c>
      <c r="BB129" s="32">
        <v>0</v>
      </c>
      <c r="BC129" s="32">
        <v>0</v>
      </c>
      <c r="BD129" s="32">
        <v>0</v>
      </c>
      <c r="BE129" s="32">
        <v>0</v>
      </c>
      <c r="BF129" s="32">
        <v>0</v>
      </c>
      <c r="BG129" s="32">
        <v>0</v>
      </c>
      <c r="BH129" s="32">
        <v>0</v>
      </c>
      <c r="BI129" s="32">
        <v>0</v>
      </c>
      <c r="BJ129" s="32">
        <v>1</v>
      </c>
      <c r="BK129" s="32">
        <v>2</v>
      </c>
      <c r="BL129" s="32">
        <v>2</v>
      </c>
      <c r="BM129" s="32">
        <v>3</v>
      </c>
      <c r="BN129" s="32">
        <v>3</v>
      </c>
      <c r="BO129" s="32">
        <v>3</v>
      </c>
      <c r="BP129" s="32">
        <v>4</v>
      </c>
      <c r="BQ129" s="32">
        <v>6</v>
      </c>
      <c r="BR129" s="32">
        <v>7</v>
      </c>
      <c r="BS129" s="32">
        <v>9</v>
      </c>
      <c r="BT129" s="32">
        <v>11</v>
      </c>
      <c r="BU129" s="32">
        <v>11</v>
      </c>
      <c r="BV129" s="32">
        <v>12</v>
      </c>
      <c r="BW129" s="32">
        <v>17</v>
      </c>
      <c r="BX129" s="32">
        <v>18</v>
      </c>
      <c r="BY129" s="32">
        <v>23</v>
      </c>
      <c r="BZ129" s="32">
        <v>26</v>
      </c>
      <c r="CA129" s="32">
        <v>29</v>
      </c>
      <c r="CB129" s="32">
        <v>30</v>
      </c>
      <c r="CC129" s="32">
        <v>32</v>
      </c>
      <c r="CD129" s="32">
        <v>34</v>
      </c>
      <c r="CE129" s="32">
        <v>34</v>
      </c>
      <c r="CF129" s="32">
        <v>38</v>
      </c>
      <c r="CG129" s="32">
        <v>44</v>
      </c>
      <c r="CH129" s="32">
        <v>45</v>
      </c>
      <c r="CI129" s="32">
        <v>46</v>
      </c>
      <c r="CJ129" s="32">
        <v>49</v>
      </c>
      <c r="CK129" s="32">
        <v>49</v>
      </c>
      <c r="CL129" s="32">
        <v>51</v>
      </c>
      <c r="CM129" s="32">
        <v>54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31" t="s">
        <v>121</v>
      </c>
      <c r="B130" s="32">
        <v>0</v>
      </c>
      <c r="C130" s="32">
        <v>0</v>
      </c>
      <c r="D130" s="32">
        <v>0</v>
      </c>
      <c r="E130" s="32">
        <v>0</v>
      </c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32">
        <v>0</v>
      </c>
      <c r="M130" s="32">
        <v>0</v>
      </c>
      <c r="N130" s="32">
        <v>0</v>
      </c>
      <c r="O130" s="32">
        <v>0</v>
      </c>
      <c r="P130" s="32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V130" s="32">
        <v>0</v>
      </c>
      <c r="W130" s="32">
        <v>0</v>
      </c>
      <c r="X130" s="32">
        <v>0</v>
      </c>
      <c r="Y130" s="32">
        <v>0</v>
      </c>
      <c r="Z130" s="32">
        <v>0</v>
      </c>
      <c r="AA130" s="32">
        <v>0</v>
      </c>
      <c r="AB130" s="32">
        <v>0</v>
      </c>
      <c r="AC130" s="32">
        <v>0</v>
      </c>
      <c r="AD130" s="32">
        <v>0</v>
      </c>
      <c r="AE130" s="32">
        <v>0</v>
      </c>
      <c r="AF130" s="32">
        <v>0</v>
      </c>
      <c r="AG130" s="32">
        <v>0</v>
      </c>
      <c r="AH130" s="32">
        <v>0</v>
      </c>
      <c r="AI130" s="32">
        <v>0</v>
      </c>
      <c r="AJ130" s="32">
        <v>0</v>
      </c>
      <c r="AK130" s="32">
        <v>0</v>
      </c>
      <c r="AL130" s="32">
        <v>0</v>
      </c>
      <c r="AM130" s="32">
        <v>0</v>
      </c>
      <c r="AN130" s="32">
        <v>0</v>
      </c>
      <c r="AO130" s="32">
        <v>0</v>
      </c>
      <c r="AP130" s="32">
        <v>0</v>
      </c>
      <c r="AQ130" s="32">
        <v>0</v>
      </c>
      <c r="AR130" s="32">
        <v>0</v>
      </c>
      <c r="AS130" s="32">
        <v>0</v>
      </c>
      <c r="AT130" s="32">
        <v>0</v>
      </c>
      <c r="AU130" s="32">
        <v>0</v>
      </c>
      <c r="AV130" s="32">
        <v>0</v>
      </c>
      <c r="AW130" s="32">
        <v>0</v>
      </c>
      <c r="AX130" s="32">
        <v>0</v>
      </c>
      <c r="AY130" s="32">
        <v>0</v>
      </c>
      <c r="AZ130" s="32">
        <v>0</v>
      </c>
      <c r="BA130" s="32">
        <v>0</v>
      </c>
      <c r="BB130" s="32">
        <v>3</v>
      </c>
      <c r="BC130" s="32">
        <v>3</v>
      </c>
      <c r="BD130" s="32">
        <v>3</v>
      </c>
      <c r="BE130" s="32">
        <v>3</v>
      </c>
      <c r="BF130" s="32">
        <v>6</v>
      </c>
      <c r="BG130" s="32">
        <v>7</v>
      </c>
      <c r="BH130" s="32">
        <v>7</v>
      </c>
      <c r="BI130" s="32">
        <v>7</v>
      </c>
      <c r="BJ130" s="32">
        <v>7</v>
      </c>
      <c r="BK130" s="32">
        <v>10</v>
      </c>
      <c r="BL130" s="32">
        <v>12</v>
      </c>
      <c r="BM130" s="32">
        <v>14</v>
      </c>
      <c r="BN130" s="32">
        <v>14</v>
      </c>
      <c r="BO130" s="32">
        <v>19</v>
      </c>
      <c r="BP130" s="32">
        <v>23</v>
      </c>
      <c r="BQ130" s="32">
        <v>25</v>
      </c>
      <c r="BR130" s="32">
        <v>32</v>
      </c>
      <c r="BS130" s="32">
        <v>39</v>
      </c>
      <c r="BT130" s="32">
        <v>44</v>
      </c>
      <c r="BU130" s="32">
        <v>50</v>
      </c>
      <c r="BV130" s="32">
        <v>59</v>
      </c>
      <c r="BW130" s="32">
        <v>62</v>
      </c>
      <c r="BX130" s="32">
        <v>71</v>
      </c>
      <c r="BY130" s="32">
        <v>76</v>
      </c>
      <c r="BZ130" s="32">
        <v>89</v>
      </c>
      <c r="CA130" s="32">
        <v>101</v>
      </c>
      <c r="CB130" s="32">
        <v>108</v>
      </c>
      <c r="CC130" s="32">
        <v>113</v>
      </c>
      <c r="CD130" s="32">
        <v>119</v>
      </c>
      <c r="CE130" s="32">
        <v>128</v>
      </c>
      <c r="CF130" s="32">
        <v>134</v>
      </c>
      <c r="CG130" s="32">
        <v>139</v>
      </c>
      <c r="CH130" s="32">
        <v>150</v>
      </c>
      <c r="CI130" s="32">
        <v>152</v>
      </c>
      <c r="CJ130" s="32">
        <v>161</v>
      </c>
      <c r="CK130" s="32">
        <v>164</v>
      </c>
      <c r="CL130" s="32">
        <v>165</v>
      </c>
      <c r="CM130" s="32">
        <v>181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31" t="s">
        <v>43</v>
      </c>
      <c r="B131" s="32">
        <v>0</v>
      </c>
      <c r="C131" s="32">
        <v>0</v>
      </c>
      <c r="D131" s="32">
        <v>0</v>
      </c>
      <c r="E131" s="32">
        <v>0</v>
      </c>
      <c r="F131" s="32">
        <v>0</v>
      </c>
      <c r="G131" s="32">
        <v>0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2">
        <v>0</v>
      </c>
      <c r="AA131" s="32">
        <v>0</v>
      </c>
      <c r="AB131" s="32">
        <v>0</v>
      </c>
      <c r="AC131" s="32">
        <v>0</v>
      </c>
      <c r="AD131" s="32">
        <v>0</v>
      </c>
      <c r="AE131" s="32">
        <v>0</v>
      </c>
      <c r="AF131" s="32">
        <v>0</v>
      </c>
      <c r="AG131" s="32">
        <v>0</v>
      </c>
      <c r="AH131" s="32">
        <v>0</v>
      </c>
      <c r="AI131" s="32">
        <v>0</v>
      </c>
      <c r="AJ131" s="32">
        <v>0</v>
      </c>
      <c r="AK131" s="32">
        <v>0</v>
      </c>
      <c r="AL131" s="32">
        <v>0</v>
      </c>
      <c r="AM131" s="32">
        <v>0</v>
      </c>
      <c r="AN131" s="32">
        <v>0</v>
      </c>
      <c r="AO131" s="32">
        <v>0</v>
      </c>
      <c r="AP131" s="32">
        <v>0</v>
      </c>
      <c r="AQ131" s="32">
        <v>0</v>
      </c>
      <c r="AR131" s="32">
        <v>0</v>
      </c>
      <c r="AS131" s="32">
        <v>0</v>
      </c>
      <c r="AT131" s="32">
        <v>0</v>
      </c>
      <c r="AU131" s="32">
        <v>0</v>
      </c>
      <c r="AV131" s="32">
        <v>0</v>
      </c>
      <c r="AW131" s="32">
        <v>0</v>
      </c>
      <c r="AX131" s="32">
        <v>0</v>
      </c>
      <c r="AY131" s="32">
        <v>0</v>
      </c>
      <c r="AZ131" s="32">
        <v>0</v>
      </c>
      <c r="BA131" s="32">
        <v>0</v>
      </c>
      <c r="BB131" s="32">
        <v>0</v>
      </c>
      <c r="BC131" s="32">
        <v>0</v>
      </c>
      <c r="BD131" s="32">
        <v>0</v>
      </c>
      <c r="BE131" s="32">
        <v>0</v>
      </c>
      <c r="BF131" s="32">
        <v>0</v>
      </c>
      <c r="BG131" s="32">
        <v>0</v>
      </c>
      <c r="BH131" s="32">
        <v>0</v>
      </c>
      <c r="BI131" s="32">
        <v>0</v>
      </c>
      <c r="BJ131" s="32">
        <v>0</v>
      </c>
      <c r="BK131" s="32">
        <v>0</v>
      </c>
      <c r="BL131" s="32">
        <v>0</v>
      </c>
      <c r="BM131" s="32">
        <v>0</v>
      </c>
      <c r="BN131" s="32">
        <v>0</v>
      </c>
      <c r="BO131" s="32">
        <v>0</v>
      </c>
      <c r="BP131" s="32">
        <v>0</v>
      </c>
      <c r="BQ131" s="32">
        <v>0</v>
      </c>
      <c r="BR131" s="32">
        <v>0</v>
      </c>
      <c r="BS131" s="32">
        <v>1</v>
      </c>
      <c r="BT131" s="32">
        <v>1</v>
      </c>
      <c r="BU131" s="32">
        <v>1</v>
      </c>
      <c r="BV131" s="32">
        <v>1</v>
      </c>
      <c r="BW131" s="32">
        <v>2</v>
      </c>
      <c r="BX131" s="32">
        <v>2</v>
      </c>
      <c r="BY131" s="32">
        <v>2</v>
      </c>
      <c r="BZ131" s="32">
        <v>2</v>
      </c>
      <c r="CA131" s="32">
        <v>2</v>
      </c>
      <c r="CB131" s="32">
        <v>3</v>
      </c>
      <c r="CC131" s="32">
        <v>3</v>
      </c>
      <c r="CD131" s="32">
        <v>3</v>
      </c>
      <c r="CE131" s="32">
        <v>4</v>
      </c>
      <c r="CF131" s="32">
        <v>4</v>
      </c>
      <c r="CG131" s="32">
        <v>4</v>
      </c>
      <c r="CH131" s="32">
        <v>4</v>
      </c>
      <c r="CI131" s="32">
        <v>4</v>
      </c>
      <c r="CJ131" s="32">
        <v>6</v>
      </c>
      <c r="CK131" s="32">
        <v>6</v>
      </c>
      <c r="CL131" s="32">
        <v>7</v>
      </c>
      <c r="CM131" s="32">
        <v>7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31" t="s">
        <v>52</v>
      </c>
      <c r="B132" s="32">
        <v>0</v>
      </c>
      <c r="C132" s="32">
        <v>0</v>
      </c>
      <c r="D132" s="32">
        <v>0</v>
      </c>
      <c r="E132" s="32">
        <v>0</v>
      </c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  <c r="V132" s="32">
        <v>0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C132" s="32">
        <v>0</v>
      </c>
      <c r="AD132" s="32">
        <v>0</v>
      </c>
      <c r="AE132" s="32">
        <v>0</v>
      </c>
      <c r="AF132" s="32">
        <v>0</v>
      </c>
      <c r="AG132" s="32">
        <v>0</v>
      </c>
      <c r="AH132" s="32">
        <v>0</v>
      </c>
      <c r="AI132" s="32">
        <v>0</v>
      </c>
      <c r="AJ132" s="32">
        <v>0</v>
      </c>
      <c r="AK132" s="32">
        <v>0</v>
      </c>
      <c r="AL132" s="32">
        <v>0</v>
      </c>
      <c r="AM132" s="32">
        <v>0</v>
      </c>
      <c r="AN132" s="32">
        <v>0</v>
      </c>
      <c r="AO132" s="32">
        <v>0</v>
      </c>
      <c r="AP132" s="32">
        <v>0</v>
      </c>
      <c r="AQ132" s="32">
        <v>0</v>
      </c>
      <c r="AR132" s="32">
        <v>0</v>
      </c>
      <c r="AS132" s="32">
        <v>0</v>
      </c>
      <c r="AT132" s="32">
        <v>0</v>
      </c>
      <c r="AU132" s="32">
        <v>0</v>
      </c>
      <c r="AV132" s="32">
        <v>0</v>
      </c>
      <c r="AW132" s="32">
        <v>0</v>
      </c>
      <c r="AX132" s="32">
        <v>0</v>
      </c>
      <c r="AY132" s="32">
        <v>0</v>
      </c>
      <c r="AZ132" s="32">
        <v>0</v>
      </c>
      <c r="BA132" s="32">
        <v>0</v>
      </c>
      <c r="BB132" s="32">
        <v>0</v>
      </c>
      <c r="BC132" s="32">
        <v>0</v>
      </c>
      <c r="BD132" s="32">
        <v>0</v>
      </c>
      <c r="BE132" s="32">
        <v>0</v>
      </c>
      <c r="BF132" s="32">
        <v>0</v>
      </c>
      <c r="BG132" s="32">
        <v>2</v>
      </c>
      <c r="BH132" s="32">
        <v>3</v>
      </c>
      <c r="BI132" s="32">
        <v>3</v>
      </c>
      <c r="BJ132" s="32">
        <v>5</v>
      </c>
      <c r="BK132" s="32">
        <v>6</v>
      </c>
      <c r="BL132" s="32">
        <v>7</v>
      </c>
      <c r="BM132" s="32">
        <v>8</v>
      </c>
      <c r="BN132" s="32">
        <v>9</v>
      </c>
      <c r="BO132" s="32">
        <v>11</v>
      </c>
      <c r="BP132" s="32">
        <v>12</v>
      </c>
      <c r="BQ132" s="32">
        <v>14</v>
      </c>
      <c r="BR132" s="32">
        <v>21</v>
      </c>
      <c r="BS132" s="32">
        <v>26</v>
      </c>
      <c r="BT132" s="32">
        <v>27</v>
      </c>
      <c r="BU132" s="32">
        <v>34</v>
      </c>
      <c r="BV132" s="32">
        <v>40</v>
      </c>
      <c r="BW132" s="32">
        <v>41</v>
      </c>
      <c r="BX132" s="32">
        <v>47</v>
      </c>
      <c r="BY132" s="32">
        <v>53</v>
      </c>
      <c r="BZ132" s="32">
        <v>57</v>
      </c>
      <c r="CA132" s="32">
        <v>61</v>
      </c>
      <c r="CB132" s="32">
        <v>65</v>
      </c>
      <c r="CC132" s="32">
        <v>66</v>
      </c>
      <c r="CD132" s="32">
        <v>86</v>
      </c>
      <c r="CE132" s="32">
        <v>91</v>
      </c>
      <c r="CF132" s="32">
        <v>93</v>
      </c>
      <c r="CG132" s="32">
        <v>96</v>
      </c>
      <c r="CH132" s="32">
        <v>111</v>
      </c>
      <c r="CI132" s="32">
        <v>128</v>
      </c>
      <c r="CJ132" s="32">
        <v>135</v>
      </c>
      <c r="CK132" s="32">
        <v>143</v>
      </c>
      <c r="CL132" s="32">
        <v>168</v>
      </c>
      <c r="CM132" s="32">
        <v>176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31" t="s">
        <v>168</v>
      </c>
      <c r="B133" s="32">
        <v>0</v>
      </c>
      <c r="C133" s="32">
        <v>0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  <c r="N133" s="32">
        <v>0</v>
      </c>
      <c r="O133" s="32">
        <v>0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  <c r="V133" s="32">
        <v>0</v>
      </c>
      <c r="W133" s="32">
        <v>0</v>
      </c>
      <c r="X133" s="32">
        <v>0</v>
      </c>
      <c r="Y133" s="32">
        <v>0</v>
      </c>
      <c r="Z133" s="32">
        <v>0</v>
      </c>
      <c r="AA133" s="32">
        <v>0</v>
      </c>
      <c r="AB133" s="32">
        <v>0</v>
      </c>
      <c r="AC133" s="32">
        <v>0</v>
      </c>
      <c r="AD133" s="32">
        <v>0</v>
      </c>
      <c r="AE133" s="32">
        <v>0</v>
      </c>
      <c r="AF133" s="32">
        <v>0</v>
      </c>
      <c r="AG133" s="32">
        <v>0</v>
      </c>
      <c r="AH133" s="32">
        <v>0</v>
      </c>
      <c r="AI133" s="32">
        <v>0</v>
      </c>
      <c r="AJ133" s="32">
        <v>0</v>
      </c>
      <c r="AK133" s="32">
        <v>0</v>
      </c>
      <c r="AL133" s="32">
        <v>0</v>
      </c>
      <c r="AM133" s="32">
        <v>0</v>
      </c>
      <c r="AN133" s="32">
        <v>0</v>
      </c>
      <c r="AO133" s="32">
        <v>0</v>
      </c>
      <c r="AP133" s="32">
        <v>0</v>
      </c>
      <c r="AQ133" s="32">
        <v>0</v>
      </c>
      <c r="AR133" s="32">
        <v>0</v>
      </c>
      <c r="AS133" s="32">
        <v>0</v>
      </c>
      <c r="AT133" s="32">
        <v>0</v>
      </c>
      <c r="AU133" s="32">
        <v>0</v>
      </c>
      <c r="AV133" s="32">
        <v>0</v>
      </c>
      <c r="AW133" s="32">
        <v>0</v>
      </c>
      <c r="AX133" s="32">
        <v>0</v>
      </c>
      <c r="AY133" s="32">
        <v>1</v>
      </c>
      <c r="AZ133" s="32">
        <v>1</v>
      </c>
      <c r="BA133" s="32">
        <v>1</v>
      </c>
      <c r="BB133" s="32">
        <v>1</v>
      </c>
      <c r="BC133" s="32">
        <v>1</v>
      </c>
      <c r="BD133" s="32">
        <v>1</v>
      </c>
      <c r="BE133" s="32">
        <v>1</v>
      </c>
      <c r="BF133" s="32">
        <v>1</v>
      </c>
      <c r="BG133" s="32">
        <v>1</v>
      </c>
      <c r="BH133" s="32">
        <v>1</v>
      </c>
      <c r="BI133" s="32">
        <v>1</v>
      </c>
      <c r="BJ133" s="32">
        <v>3</v>
      </c>
      <c r="BK133" s="32">
        <v>6</v>
      </c>
      <c r="BL133" s="32">
        <v>6</v>
      </c>
      <c r="BM133" s="32">
        <v>8</v>
      </c>
      <c r="BN133" s="32">
        <v>8</v>
      </c>
      <c r="BO133" s="32">
        <v>9</v>
      </c>
      <c r="BP133" s="32">
        <v>14</v>
      </c>
      <c r="BQ133" s="32">
        <v>17</v>
      </c>
      <c r="BR133" s="32">
        <v>24</v>
      </c>
      <c r="BS133" s="32">
        <v>30</v>
      </c>
      <c r="BT133" s="32">
        <v>30</v>
      </c>
      <c r="BU133" s="32">
        <v>32</v>
      </c>
      <c r="BV133" s="32">
        <v>37</v>
      </c>
      <c r="BW133" s="32">
        <v>41</v>
      </c>
      <c r="BX133" s="32">
        <v>46</v>
      </c>
      <c r="BY133" s="32">
        <v>54</v>
      </c>
      <c r="BZ133" s="32">
        <v>55</v>
      </c>
      <c r="CA133" s="32">
        <v>59</v>
      </c>
      <c r="CB133" s="32">
        <v>63</v>
      </c>
      <c r="CC133" s="32">
        <v>66</v>
      </c>
      <c r="CD133" s="32">
        <v>74</v>
      </c>
      <c r="CE133" s="32">
        <v>79</v>
      </c>
      <c r="CF133" s="32">
        <v>87</v>
      </c>
      <c r="CG133" s="32">
        <v>94</v>
      </c>
      <c r="CH133" s="32">
        <v>95</v>
      </c>
      <c r="CI133" s="32">
        <v>103</v>
      </c>
      <c r="CJ133" s="32">
        <v>109</v>
      </c>
      <c r="CK133" s="32">
        <v>116</v>
      </c>
      <c r="CL133" s="32">
        <v>120</v>
      </c>
      <c r="CM133" s="32">
        <v>126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31" t="s">
        <v>217</v>
      </c>
      <c r="B134" s="32">
        <v>0</v>
      </c>
      <c r="C134" s="32">
        <v>0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  <c r="V134" s="32">
        <v>0</v>
      </c>
      <c r="W134" s="32">
        <v>0</v>
      </c>
      <c r="X134" s="32">
        <v>0</v>
      </c>
      <c r="Y134" s="32">
        <v>0</v>
      </c>
      <c r="Z134" s="32">
        <v>0</v>
      </c>
      <c r="AA134" s="32">
        <v>0</v>
      </c>
      <c r="AB134" s="32">
        <v>0</v>
      </c>
      <c r="AC134" s="32">
        <v>0</v>
      </c>
      <c r="AD134" s="32">
        <v>0</v>
      </c>
      <c r="AE134" s="32">
        <v>0</v>
      </c>
      <c r="AF134" s="32">
        <v>0</v>
      </c>
      <c r="AG134" s="32">
        <v>0</v>
      </c>
      <c r="AH134" s="32">
        <v>0</v>
      </c>
      <c r="AI134" s="32">
        <v>0</v>
      </c>
      <c r="AJ134" s="32">
        <v>0</v>
      </c>
      <c r="AK134" s="32">
        <v>0</v>
      </c>
      <c r="AL134" s="32">
        <v>0</v>
      </c>
      <c r="AM134" s="32">
        <v>0</v>
      </c>
      <c r="AN134" s="32">
        <v>0</v>
      </c>
      <c r="AO134" s="32">
        <v>0</v>
      </c>
      <c r="AP134" s="32">
        <v>0</v>
      </c>
      <c r="AQ134" s="32">
        <v>0</v>
      </c>
      <c r="AR134" s="32">
        <v>0</v>
      </c>
      <c r="AS134" s="32">
        <v>0</v>
      </c>
      <c r="AT134" s="32">
        <v>0</v>
      </c>
      <c r="AU134" s="32">
        <v>0</v>
      </c>
      <c r="AV134" s="32">
        <v>0</v>
      </c>
      <c r="AW134" s="32">
        <v>0</v>
      </c>
      <c r="AX134" s="32">
        <v>0</v>
      </c>
      <c r="AY134" s="32">
        <v>0</v>
      </c>
      <c r="AZ134" s="32">
        <v>0</v>
      </c>
      <c r="BA134" s="32">
        <v>0</v>
      </c>
      <c r="BB134" s="32">
        <v>0</v>
      </c>
      <c r="BC134" s="32">
        <v>0</v>
      </c>
      <c r="BD134" s="32">
        <v>0</v>
      </c>
      <c r="BE134" s="32">
        <v>0</v>
      </c>
      <c r="BF134" s="32">
        <v>0</v>
      </c>
      <c r="BG134" s="32">
        <v>0</v>
      </c>
      <c r="BH134" s="32">
        <v>0</v>
      </c>
      <c r="BI134" s="32">
        <v>0</v>
      </c>
      <c r="BJ134" s="32">
        <v>0</v>
      </c>
      <c r="BK134" s="32">
        <v>0</v>
      </c>
      <c r="BL134" s="32">
        <v>0</v>
      </c>
      <c r="BM134" s="32">
        <v>0</v>
      </c>
      <c r="BN134" s="32">
        <v>0</v>
      </c>
      <c r="BO134" s="32">
        <v>0</v>
      </c>
      <c r="BP134" s="32">
        <v>0</v>
      </c>
      <c r="BQ134" s="32">
        <v>0</v>
      </c>
      <c r="BR134" s="32">
        <v>0</v>
      </c>
      <c r="BS134" s="32">
        <v>0</v>
      </c>
      <c r="BT134" s="32">
        <v>0</v>
      </c>
      <c r="BU134" s="32">
        <v>0</v>
      </c>
      <c r="BV134" s="32">
        <v>0</v>
      </c>
      <c r="BW134" s="32">
        <v>0</v>
      </c>
      <c r="BX134" s="32">
        <v>0</v>
      </c>
      <c r="BY134" s="32">
        <v>0</v>
      </c>
      <c r="BZ134" s="32">
        <v>0</v>
      </c>
      <c r="CA134" s="32">
        <v>0</v>
      </c>
      <c r="CB134" s="32">
        <v>0</v>
      </c>
      <c r="CC134" s="32">
        <v>0</v>
      </c>
      <c r="CD134" s="32">
        <v>0</v>
      </c>
      <c r="CE134" s="32">
        <v>0</v>
      </c>
      <c r="CF134" s="32">
        <v>0</v>
      </c>
      <c r="CG134" s="32">
        <v>0</v>
      </c>
      <c r="CH134" s="32">
        <v>0</v>
      </c>
      <c r="CI134" s="32">
        <v>0</v>
      </c>
      <c r="CJ134" s="32">
        <v>0</v>
      </c>
      <c r="CK134" s="32">
        <v>0</v>
      </c>
      <c r="CL134" s="32">
        <v>0</v>
      </c>
      <c r="CM134" s="32">
        <v>0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31" t="s">
        <v>187</v>
      </c>
      <c r="B135" s="32">
        <v>0</v>
      </c>
      <c r="C135" s="32">
        <v>0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  <c r="V135" s="32">
        <v>0</v>
      </c>
      <c r="W135" s="32">
        <v>0</v>
      </c>
      <c r="X135" s="32">
        <v>0</v>
      </c>
      <c r="Y135" s="32">
        <v>0</v>
      </c>
      <c r="Z135" s="32">
        <v>0</v>
      </c>
      <c r="AA135" s="32">
        <v>0</v>
      </c>
      <c r="AB135" s="32">
        <v>0</v>
      </c>
      <c r="AC135" s="32">
        <v>0</v>
      </c>
      <c r="AD135" s="32">
        <v>0</v>
      </c>
      <c r="AE135" s="32">
        <v>0</v>
      </c>
      <c r="AF135" s="32">
        <v>0</v>
      </c>
      <c r="AG135" s="32">
        <v>0</v>
      </c>
      <c r="AH135" s="32">
        <v>0</v>
      </c>
      <c r="AI135" s="32">
        <v>0</v>
      </c>
      <c r="AJ135" s="32">
        <v>0</v>
      </c>
      <c r="AK135" s="32">
        <v>0</v>
      </c>
      <c r="AL135" s="32">
        <v>0</v>
      </c>
      <c r="AM135" s="32">
        <v>0</v>
      </c>
      <c r="AN135" s="32">
        <v>0</v>
      </c>
      <c r="AO135" s="32">
        <v>0</v>
      </c>
      <c r="AP135" s="32">
        <v>0</v>
      </c>
      <c r="AQ135" s="32">
        <v>0</v>
      </c>
      <c r="AR135" s="32">
        <v>0</v>
      </c>
      <c r="AS135" s="32">
        <v>0</v>
      </c>
      <c r="AT135" s="32">
        <v>0</v>
      </c>
      <c r="AU135" s="32">
        <v>0</v>
      </c>
      <c r="AV135" s="32">
        <v>0</v>
      </c>
      <c r="AW135" s="32">
        <v>0</v>
      </c>
      <c r="AX135" s="32">
        <v>0</v>
      </c>
      <c r="AY135" s="32">
        <v>0</v>
      </c>
      <c r="AZ135" s="32">
        <v>0</v>
      </c>
      <c r="BA135" s="32">
        <v>0</v>
      </c>
      <c r="BB135" s="32">
        <v>0</v>
      </c>
      <c r="BC135" s="32">
        <v>0</v>
      </c>
      <c r="BD135" s="32">
        <v>0</v>
      </c>
      <c r="BE135" s="32">
        <v>0</v>
      </c>
      <c r="BF135" s="32">
        <v>0</v>
      </c>
      <c r="BG135" s="32">
        <v>0</v>
      </c>
      <c r="BH135" s="32">
        <v>0</v>
      </c>
      <c r="BI135" s="32">
        <v>1</v>
      </c>
      <c r="BJ135" s="32">
        <v>1</v>
      </c>
      <c r="BK135" s="32">
        <v>1</v>
      </c>
      <c r="BL135" s="32">
        <v>2</v>
      </c>
      <c r="BM135" s="32">
        <v>3</v>
      </c>
      <c r="BN135" s="32">
        <v>3</v>
      </c>
      <c r="BO135" s="32">
        <v>3</v>
      </c>
      <c r="BP135" s="32">
        <v>3</v>
      </c>
      <c r="BQ135" s="32">
        <v>3</v>
      </c>
      <c r="BR135" s="32">
        <v>3</v>
      </c>
      <c r="BS135" s="32">
        <v>3</v>
      </c>
      <c r="BT135" s="32">
        <v>3</v>
      </c>
      <c r="BU135" s="32">
        <v>3</v>
      </c>
      <c r="BV135" s="32">
        <v>3</v>
      </c>
      <c r="BW135" s="32">
        <v>3</v>
      </c>
      <c r="BX135" s="32">
        <v>3</v>
      </c>
      <c r="BY135" s="32">
        <v>5</v>
      </c>
      <c r="BZ135" s="32">
        <v>5</v>
      </c>
      <c r="CA135" s="32">
        <v>5</v>
      </c>
      <c r="CB135" s="32">
        <v>5</v>
      </c>
      <c r="CC135" s="32">
        <v>6</v>
      </c>
      <c r="CD135" s="32">
        <v>6</v>
      </c>
      <c r="CE135" s="32">
        <v>6</v>
      </c>
      <c r="CF135" s="32">
        <v>6</v>
      </c>
      <c r="CG135" s="32">
        <v>7</v>
      </c>
      <c r="CH135" s="32">
        <v>8</v>
      </c>
      <c r="CI135" s="32">
        <v>8</v>
      </c>
      <c r="CJ135" s="32">
        <v>8</v>
      </c>
      <c r="CK135" s="32">
        <v>8</v>
      </c>
      <c r="CL135" s="32">
        <v>8</v>
      </c>
      <c r="CM135" s="32">
        <v>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31" t="s">
        <v>180</v>
      </c>
      <c r="B136" s="32">
        <v>0</v>
      </c>
      <c r="C136" s="32">
        <v>0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  <c r="V136" s="32">
        <v>0</v>
      </c>
      <c r="W136" s="32">
        <v>0</v>
      </c>
      <c r="X136" s="32">
        <v>0</v>
      </c>
      <c r="Y136" s="32">
        <v>0</v>
      </c>
      <c r="Z136" s="32">
        <v>0</v>
      </c>
      <c r="AA136" s="32">
        <v>0</v>
      </c>
      <c r="AB136" s="32">
        <v>0</v>
      </c>
      <c r="AC136" s="32">
        <v>0</v>
      </c>
      <c r="AD136" s="32">
        <v>0</v>
      </c>
      <c r="AE136" s="32">
        <v>0</v>
      </c>
      <c r="AF136" s="32">
        <v>0</v>
      </c>
      <c r="AG136" s="32">
        <v>0</v>
      </c>
      <c r="AH136" s="32">
        <v>0</v>
      </c>
      <c r="AI136" s="32">
        <v>0</v>
      </c>
      <c r="AJ136" s="32">
        <v>0</v>
      </c>
      <c r="AK136" s="32">
        <v>0</v>
      </c>
      <c r="AL136" s="32">
        <v>0</v>
      </c>
      <c r="AM136" s="32">
        <v>0</v>
      </c>
      <c r="AN136" s="32">
        <v>0</v>
      </c>
      <c r="AO136" s="32">
        <v>0</v>
      </c>
      <c r="AP136" s="32">
        <v>0</v>
      </c>
      <c r="AQ136" s="32">
        <v>0</v>
      </c>
      <c r="AR136" s="32">
        <v>0</v>
      </c>
      <c r="AS136" s="32">
        <v>0</v>
      </c>
      <c r="AT136" s="32">
        <v>0</v>
      </c>
      <c r="AU136" s="32">
        <v>0</v>
      </c>
      <c r="AV136" s="32">
        <v>0</v>
      </c>
      <c r="AW136" s="32">
        <v>0</v>
      </c>
      <c r="AX136" s="32">
        <v>0</v>
      </c>
      <c r="AY136" s="32">
        <v>0</v>
      </c>
      <c r="AZ136" s="32">
        <v>0</v>
      </c>
      <c r="BA136" s="32">
        <v>0</v>
      </c>
      <c r="BB136" s="32">
        <v>0</v>
      </c>
      <c r="BC136" s="32">
        <v>0</v>
      </c>
      <c r="BD136" s="32">
        <v>0</v>
      </c>
      <c r="BE136" s="32">
        <v>0</v>
      </c>
      <c r="BF136" s="32">
        <v>0</v>
      </c>
      <c r="BG136" s="32">
        <v>0</v>
      </c>
      <c r="BH136" s="32">
        <v>3</v>
      </c>
      <c r="BI136" s="32">
        <v>5</v>
      </c>
      <c r="BJ136" s="32">
        <v>5</v>
      </c>
      <c r="BK136" s="32">
        <v>5</v>
      </c>
      <c r="BL136" s="32">
        <v>7</v>
      </c>
      <c r="BM136" s="32">
        <v>9</v>
      </c>
      <c r="BN136" s="32">
        <v>9</v>
      </c>
      <c r="BO136" s="32">
        <v>11</v>
      </c>
      <c r="BP136" s="32">
        <v>16</v>
      </c>
      <c r="BQ136" s="32">
        <v>18</v>
      </c>
      <c r="BR136" s="32">
        <v>24</v>
      </c>
      <c r="BS136" s="32">
        <v>30</v>
      </c>
      <c r="BT136" s="32">
        <v>38</v>
      </c>
      <c r="BU136" s="32">
        <v>55</v>
      </c>
      <c r="BV136" s="32">
        <v>61</v>
      </c>
      <c r="BW136" s="32">
        <v>73</v>
      </c>
      <c r="BX136" s="32">
        <v>83</v>
      </c>
      <c r="BY136" s="32">
        <v>92</v>
      </c>
      <c r="BZ136" s="32">
        <v>107</v>
      </c>
      <c r="CA136" s="32">
        <v>121</v>
      </c>
      <c r="CB136" s="32">
        <v>138</v>
      </c>
      <c r="CC136" s="32">
        <v>169</v>
      </c>
      <c r="CD136" s="32">
        <v>181</v>
      </c>
      <c r="CE136" s="32">
        <v>193</v>
      </c>
      <c r="CF136" s="32">
        <v>216</v>
      </c>
      <c r="CG136" s="32">
        <v>230</v>
      </c>
      <c r="CH136" s="32">
        <v>254</v>
      </c>
      <c r="CI136" s="32">
        <v>274</v>
      </c>
      <c r="CJ136" s="32">
        <v>300</v>
      </c>
      <c r="CK136" s="32">
        <v>348</v>
      </c>
      <c r="CL136" s="32">
        <v>400</v>
      </c>
      <c r="CM136" s="32">
        <v>445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31" t="s">
        <v>51</v>
      </c>
      <c r="B137" s="32">
        <v>0</v>
      </c>
      <c r="C137" s="32">
        <v>0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1</v>
      </c>
      <c r="N137" s="32">
        <v>1</v>
      </c>
      <c r="O137" s="32">
        <v>1</v>
      </c>
      <c r="P137" s="32">
        <v>1</v>
      </c>
      <c r="Q137" s="32">
        <v>1</v>
      </c>
      <c r="R137" s="32">
        <v>1</v>
      </c>
      <c r="S137" s="32">
        <v>1</v>
      </c>
      <c r="T137" s="32">
        <v>1</v>
      </c>
      <c r="U137" s="32">
        <v>1</v>
      </c>
      <c r="V137" s="32">
        <v>1</v>
      </c>
      <c r="W137" s="32">
        <v>1</v>
      </c>
      <c r="X137" s="32">
        <v>1</v>
      </c>
      <c r="Y137" s="32">
        <v>1</v>
      </c>
      <c r="Z137" s="32">
        <v>1</v>
      </c>
      <c r="AA137" s="32">
        <v>1</v>
      </c>
      <c r="AB137" s="32">
        <v>1</v>
      </c>
      <c r="AC137" s="32">
        <v>1</v>
      </c>
      <c r="AD137" s="32">
        <v>1</v>
      </c>
      <c r="AE137" s="32">
        <v>1</v>
      </c>
      <c r="AF137" s="32">
        <v>1</v>
      </c>
      <c r="AG137" s="32">
        <v>1</v>
      </c>
      <c r="AH137" s="32">
        <v>1</v>
      </c>
      <c r="AI137" s="32">
        <v>1</v>
      </c>
      <c r="AJ137" s="32">
        <v>1</v>
      </c>
      <c r="AK137" s="32">
        <v>1</v>
      </c>
      <c r="AL137" s="32">
        <v>1</v>
      </c>
      <c r="AM137" s="32">
        <v>1</v>
      </c>
      <c r="AN137" s="32">
        <v>1</v>
      </c>
      <c r="AO137" s="32">
        <v>1</v>
      </c>
      <c r="AP137" s="32">
        <v>1</v>
      </c>
      <c r="AQ137" s="32">
        <v>1</v>
      </c>
      <c r="AR137" s="32">
        <v>1</v>
      </c>
      <c r="AS137" s="32">
        <v>1</v>
      </c>
      <c r="AT137" s="32">
        <v>1</v>
      </c>
      <c r="AU137" s="32">
        <v>1</v>
      </c>
      <c r="AV137" s="32">
        <v>1</v>
      </c>
      <c r="AW137" s="32">
        <v>1</v>
      </c>
      <c r="AX137" s="32">
        <v>1</v>
      </c>
      <c r="AY137" s="32">
        <v>1</v>
      </c>
      <c r="AZ137" s="32">
        <v>2</v>
      </c>
      <c r="BA137" s="32">
        <v>5</v>
      </c>
      <c r="BB137" s="32">
        <v>8</v>
      </c>
      <c r="BC137" s="32">
        <v>11</v>
      </c>
      <c r="BD137" s="32">
        <v>12</v>
      </c>
      <c r="BE137" s="32">
        <v>12</v>
      </c>
      <c r="BF137" s="32">
        <v>19</v>
      </c>
      <c r="BG137" s="32">
        <v>17</v>
      </c>
      <c r="BH137" s="32">
        <v>18</v>
      </c>
      <c r="BI137" s="32">
        <v>19</v>
      </c>
      <c r="BJ137" s="32">
        <v>25</v>
      </c>
      <c r="BK137" s="32">
        <v>33</v>
      </c>
      <c r="BL137" s="32">
        <v>35</v>
      </c>
      <c r="BM137" s="32">
        <v>38</v>
      </c>
      <c r="BN137" s="32">
        <v>45</v>
      </c>
      <c r="BO137" s="32">
        <v>54</v>
      </c>
      <c r="BP137" s="32">
        <v>68</v>
      </c>
      <c r="BQ137" s="32">
        <v>71</v>
      </c>
      <c r="BR137" s="32">
        <v>78</v>
      </c>
      <c r="BS137" s="32">
        <v>88</v>
      </c>
      <c r="BT137" s="32">
        <v>96</v>
      </c>
      <c r="BU137" s="32">
        <v>107</v>
      </c>
      <c r="BV137" s="32">
        <v>136</v>
      </c>
      <c r="BW137" s="32">
        <v>144</v>
      </c>
      <c r="BX137" s="32">
        <v>152</v>
      </c>
      <c r="BY137" s="32">
        <v>163</v>
      </c>
      <c r="BZ137" s="32">
        <v>177</v>
      </c>
      <c r="CA137" s="32">
        <v>182</v>
      </c>
      <c r="CB137" s="32">
        <v>203</v>
      </c>
      <c r="CC137" s="32">
        <v>221</v>
      </c>
      <c r="CD137" s="32">
        <v>247</v>
      </c>
      <c r="CE137" s="32">
        <v>297</v>
      </c>
      <c r="CF137" s="32">
        <v>315</v>
      </c>
      <c r="CG137" s="32">
        <v>335</v>
      </c>
      <c r="CH137" s="32">
        <v>349</v>
      </c>
      <c r="CI137" s="32">
        <v>362</v>
      </c>
      <c r="CJ137" s="32">
        <v>387</v>
      </c>
      <c r="CK137" s="32">
        <v>397</v>
      </c>
      <c r="CL137" s="32">
        <v>409</v>
      </c>
      <c r="CM137" s="32">
        <v>428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31" t="s">
        <v>133</v>
      </c>
      <c r="B138" s="32">
        <v>0</v>
      </c>
      <c r="C138" s="32">
        <v>0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  <c r="V138" s="32">
        <v>0</v>
      </c>
      <c r="W138" s="32">
        <v>0</v>
      </c>
      <c r="X138" s="32">
        <v>0</v>
      </c>
      <c r="Y138" s="32">
        <v>0</v>
      </c>
      <c r="Z138" s="32">
        <v>0</v>
      </c>
      <c r="AA138" s="32">
        <v>0</v>
      </c>
      <c r="AB138" s="32">
        <v>0</v>
      </c>
      <c r="AC138" s="32">
        <v>0</v>
      </c>
      <c r="AD138" s="32">
        <v>0</v>
      </c>
      <c r="AE138" s="32">
        <v>0</v>
      </c>
      <c r="AF138" s="32">
        <v>0</v>
      </c>
      <c r="AG138" s="32">
        <v>0</v>
      </c>
      <c r="AH138" s="32">
        <v>0</v>
      </c>
      <c r="AI138" s="32">
        <v>0</v>
      </c>
      <c r="AJ138" s="32">
        <v>0</v>
      </c>
      <c r="AK138" s="32">
        <v>0</v>
      </c>
      <c r="AL138" s="32">
        <v>0</v>
      </c>
      <c r="AM138" s="32">
        <v>0</v>
      </c>
      <c r="AN138" s="32">
        <v>0</v>
      </c>
      <c r="AO138" s="32">
        <v>0</v>
      </c>
      <c r="AP138" s="32">
        <v>0</v>
      </c>
      <c r="AQ138" s="32">
        <v>0</v>
      </c>
      <c r="AR138" s="32">
        <v>0</v>
      </c>
      <c r="AS138" s="32">
        <v>0</v>
      </c>
      <c r="AT138" s="32">
        <v>0</v>
      </c>
      <c r="AU138" s="32">
        <v>0</v>
      </c>
      <c r="AV138" s="32">
        <v>0</v>
      </c>
      <c r="AW138" s="32">
        <v>0</v>
      </c>
      <c r="AX138" s="32">
        <v>0</v>
      </c>
      <c r="AY138" s="32">
        <v>0</v>
      </c>
      <c r="AZ138" s="32">
        <v>1</v>
      </c>
      <c r="BA138" s="32">
        <v>2</v>
      </c>
      <c r="BB138" s="32">
        <v>3</v>
      </c>
      <c r="BC138" s="32">
        <v>3</v>
      </c>
      <c r="BD138" s="32">
        <v>4</v>
      </c>
      <c r="BE138" s="32">
        <v>5</v>
      </c>
      <c r="BF138" s="32">
        <v>5</v>
      </c>
      <c r="BG138" s="32">
        <v>5</v>
      </c>
      <c r="BH138" s="32">
        <v>5</v>
      </c>
      <c r="BI138" s="32">
        <v>5</v>
      </c>
      <c r="BJ138" s="32">
        <v>7</v>
      </c>
      <c r="BK138" s="32">
        <v>8</v>
      </c>
      <c r="BL138" s="32">
        <v>10</v>
      </c>
      <c r="BM138" s="32">
        <v>14</v>
      </c>
      <c r="BN138" s="32">
        <v>16</v>
      </c>
      <c r="BO138" s="32">
        <v>16</v>
      </c>
      <c r="BP138" s="32">
        <v>18</v>
      </c>
      <c r="BQ138" s="32">
        <v>22</v>
      </c>
      <c r="BR138" s="32">
        <v>31</v>
      </c>
      <c r="BS138" s="32">
        <v>33</v>
      </c>
      <c r="BT138" s="32">
        <v>43</v>
      </c>
      <c r="BU138" s="32">
        <v>57</v>
      </c>
      <c r="BV138" s="32">
        <v>71</v>
      </c>
      <c r="BW138" s="32">
        <v>79</v>
      </c>
      <c r="BX138" s="32">
        <v>94</v>
      </c>
      <c r="BY138" s="32">
        <v>107</v>
      </c>
      <c r="BZ138" s="32">
        <v>129</v>
      </c>
      <c r="CA138" s="32">
        <v>159</v>
      </c>
      <c r="CB138" s="32">
        <v>174</v>
      </c>
      <c r="CC138" s="32">
        <v>181</v>
      </c>
      <c r="CD138" s="32">
        <v>208</v>
      </c>
      <c r="CE138" s="32">
        <v>232</v>
      </c>
      <c r="CF138" s="32">
        <v>245</v>
      </c>
      <c r="CG138" s="32">
        <v>263</v>
      </c>
      <c r="CH138" s="32">
        <v>286</v>
      </c>
      <c r="CI138" s="32">
        <v>314</v>
      </c>
      <c r="CJ138" s="32">
        <v>332</v>
      </c>
      <c r="CK138" s="32">
        <v>347</v>
      </c>
      <c r="CL138" s="32">
        <v>360</v>
      </c>
      <c r="CM138" s="32">
        <v>380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31" t="s">
        <v>127</v>
      </c>
      <c r="B139" s="32">
        <v>0</v>
      </c>
      <c r="C139" s="32">
        <v>0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V139" s="32">
        <v>0</v>
      </c>
      <c r="W139" s="32">
        <v>0</v>
      </c>
      <c r="X139" s="32">
        <v>0</v>
      </c>
      <c r="Y139" s="32">
        <v>0</v>
      </c>
      <c r="Z139" s="32">
        <v>0</v>
      </c>
      <c r="AA139" s="32">
        <v>0</v>
      </c>
      <c r="AB139" s="32">
        <v>0</v>
      </c>
      <c r="AC139" s="32">
        <v>0</v>
      </c>
      <c r="AD139" s="32">
        <v>0</v>
      </c>
      <c r="AE139" s="32">
        <v>0</v>
      </c>
      <c r="AF139" s="32">
        <v>0</v>
      </c>
      <c r="AG139" s="32">
        <v>0</v>
      </c>
      <c r="AH139" s="32">
        <v>0</v>
      </c>
      <c r="AI139" s="32">
        <v>0</v>
      </c>
      <c r="AJ139" s="32">
        <v>0</v>
      </c>
      <c r="AK139" s="32">
        <v>0</v>
      </c>
      <c r="AL139" s="32">
        <v>0</v>
      </c>
      <c r="AM139" s="32">
        <v>0</v>
      </c>
      <c r="AN139" s="32">
        <v>0</v>
      </c>
      <c r="AO139" s="32">
        <v>0</v>
      </c>
      <c r="AP139" s="32">
        <v>0</v>
      </c>
      <c r="AQ139" s="32">
        <v>0</v>
      </c>
      <c r="AR139" s="32">
        <v>0</v>
      </c>
      <c r="AS139" s="32">
        <v>0</v>
      </c>
      <c r="AT139" s="32">
        <v>0</v>
      </c>
      <c r="AU139" s="32">
        <v>0</v>
      </c>
      <c r="AV139" s="32">
        <v>0</v>
      </c>
      <c r="AW139" s="32">
        <v>0</v>
      </c>
      <c r="AX139" s="32">
        <v>0</v>
      </c>
      <c r="AY139" s="32">
        <v>0</v>
      </c>
      <c r="AZ139" s="32">
        <v>0</v>
      </c>
      <c r="BA139" s="32">
        <v>0</v>
      </c>
      <c r="BB139" s="32">
        <v>0</v>
      </c>
      <c r="BC139" s="32">
        <v>0</v>
      </c>
      <c r="BD139" s="32">
        <v>0</v>
      </c>
      <c r="BE139" s="32">
        <v>1</v>
      </c>
      <c r="BF139" s="32">
        <v>2</v>
      </c>
      <c r="BG139" s="32">
        <v>3</v>
      </c>
      <c r="BH139" s="32">
        <v>6</v>
      </c>
      <c r="BI139" s="32">
        <v>12</v>
      </c>
      <c r="BJ139" s="32">
        <v>14</v>
      </c>
      <c r="BK139" s="32">
        <v>23</v>
      </c>
      <c r="BL139" s="32">
        <v>33</v>
      </c>
      <c r="BM139" s="32">
        <v>43</v>
      </c>
      <c r="BN139" s="32">
        <v>60</v>
      </c>
      <c r="BO139" s="32">
        <v>76</v>
      </c>
      <c r="BP139" s="32">
        <v>100</v>
      </c>
      <c r="BQ139" s="32">
        <v>119</v>
      </c>
      <c r="BR139" s="32">
        <v>140</v>
      </c>
      <c r="BS139" s="32">
        <v>160</v>
      </c>
      <c r="BT139" s="32">
        <v>187</v>
      </c>
      <c r="BU139" s="32">
        <v>209</v>
      </c>
      <c r="BV139" s="32">
        <v>246</v>
      </c>
      <c r="BW139" s="32">
        <v>266</v>
      </c>
      <c r="BX139" s="32">
        <v>295</v>
      </c>
      <c r="BY139" s="32">
        <v>311</v>
      </c>
      <c r="BZ139" s="32">
        <v>345</v>
      </c>
      <c r="CA139" s="32">
        <v>380</v>
      </c>
      <c r="CB139" s="32">
        <v>409</v>
      </c>
      <c r="CC139" s="32">
        <v>435</v>
      </c>
      <c r="CD139" s="32">
        <v>470</v>
      </c>
      <c r="CE139" s="32">
        <v>504</v>
      </c>
      <c r="CF139" s="32">
        <v>535</v>
      </c>
      <c r="CG139" s="32">
        <v>567</v>
      </c>
      <c r="CH139" s="32">
        <v>599</v>
      </c>
      <c r="CI139" s="32">
        <v>629</v>
      </c>
      <c r="CJ139" s="32">
        <v>657</v>
      </c>
      <c r="CK139" s="32">
        <v>687</v>
      </c>
      <c r="CL139" s="32">
        <v>714</v>
      </c>
      <c r="CM139" s="32">
        <v>735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31" t="s">
        <v>33</v>
      </c>
      <c r="B140" s="32">
        <v>0</v>
      </c>
      <c r="C140" s="32">
        <v>0</v>
      </c>
      <c r="D140" s="32">
        <v>0</v>
      </c>
      <c r="E140" s="32">
        <v>0</v>
      </c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2">
        <v>0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V140" s="32">
        <v>0</v>
      </c>
      <c r="W140" s="32">
        <v>0</v>
      </c>
      <c r="X140" s="32">
        <v>0</v>
      </c>
      <c r="Y140" s="32">
        <v>0</v>
      </c>
      <c r="Z140" s="32">
        <v>0</v>
      </c>
      <c r="AA140" s="32">
        <v>0</v>
      </c>
      <c r="AB140" s="32">
        <v>0</v>
      </c>
      <c r="AC140" s="32">
        <v>0</v>
      </c>
      <c r="AD140" s="32">
        <v>0</v>
      </c>
      <c r="AE140" s="32">
        <v>0</v>
      </c>
      <c r="AF140" s="32">
        <v>0</v>
      </c>
      <c r="AG140" s="32">
        <v>0</v>
      </c>
      <c r="AH140" s="32">
        <v>0</v>
      </c>
      <c r="AI140" s="32">
        <v>0</v>
      </c>
      <c r="AJ140" s="32">
        <v>0</v>
      </c>
      <c r="AK140" s="32">
        <v>0</v>
      </c>
      <c r="AL140" s="32">
        <v>0</v>
      </c>
      <c r="AM140" s="32">
        <v>0</v>
      </c>
      <c r="AN140" s="32">
        <v>0</v>
      </c>
      <c r="AO140" s="32">
        <v>0</v>
      </c>
      <c r="AP140" s="32">
        <v>0</v>
      </c>
      <c r="AQ140" s="32">
        <v>0</v>
      </c>
      <c r="AR140" s="32">
        <v>0</v>
      </c>
      <c r="AS140" s="32">
        <v>0</v>
      </c>
      <c r="AT140" s="32">
        <v>0</v>
      </c>
      <c r="AU140" s="32">
        <v>0</v>
      </c>
      <c r="AV140" s="32">
        <v>0</v>
      </c>
      <c r="AW140" s="32">
        <v>0</v>
      </c>
      <c r="AX140" s="32">
        <v>0</v>
      </c>
      <c r="AY140" s="32">
        <v>0</v>
      </c>
      <c r="AZ140" s="32">
        <v>0</v>
      </c>
      <c r="BA140" s="32">
        <v>0</v>
      </c>
      <c r="BB140" s="32">
        <v>0</v>
      </c>
      <c r="BC140" s="32">
        <v>0</v>
      </c>
      <c r="BD140" s="32">
        <v>0</v>
      </c>
      <c r="BE140" s="32">
        <v>0</v>
      </c>
      <c r="BF140" s="32">
        <v>0</v>
      </c>
      <c r="BG140" s="32">
        <v>0</v>
      </c>
      <c r="BH140" s="32">
        <v>0</v>
      </c>
      <c r="BI140" s="32">
        <v>0</v>
      </c>
      <c r="BJ140" s="32">
        <v>0</v>
      </c>
      <c r="BK140" s="32">
        <v>0</v>
      </c>
      <c r="BL140" s="32">
        <v>0</v>
      </c>
      <c r="BM140" s="32">
        <v>0</v>
      </c>
      <c r="BN140" s="32">
        <v>0</v>
      </c>
      <c r="BO140" s="32">
        <v>0</v>
      </c>
      <c r="BP140" s="32">
        <v>1</v>
      </c>
      <c r="BQ140" s="32">
        <v>1</v>
      </c>
      <c r="BR140" s="32">
        <v>1</v>
      </c>
      <c r="BS140" s="32">
        <v>2</v>
      </c>
      <c r="BT140" s="32">
        <v>2</v>
      </c>
      <c r="BU140" s="32">
        <v>3</v>
      </c>
      <c r="BV140" s="32">
        <v>3</v>
      </c>
      <c r="BW140" s="32">
        <v>3</v>
      </c>
      <c r="BX140" s="32">
        <v>4</v>
      </c>
      <c r="BY140" s="32">
        <v>4</v>
      </c>
      <c r="BZ140" s="32">
        <v>6</v>
      </c>
      <c r="CA140" s="32">
        <v>6</v>
      </c>
      <c r="CB140" s="32">
        <v>6</v>
      </c>
      <c r="CC140" s="32">
        <v>6</v>
      </c>
      <c r="CD140" s="32">
        <v>6</v>
      </c>
      <c r="CE140" s="32">
        <v>7</v>
      </c>
      <c r="CF140" s="32">
        <v>7</v>
      </c>
      <c r="CG140" s="32">
        <v>7</v>
      </c>
      <c r="CH140" s="32">
        <v>7</v>
      </c>
      <c r="CI140" s="32">
        <v>7</v>
      </c>
      <c r="CJ140" s="32">
        <v>7</v>
      </c>
      <c r="CK140" s="32">
        <v>8</v>
      </c>
      <c r="CL140" s="32">
        <v>8</v>
      </c>
      <c r="CM140" s="32">
        <v>9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31" t="s">
        <v>135</v>
      </c>
      <c r="B141" s="32">
        <v>0</v>
      </c>
      <c r="C141" s="32">
        <v>0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C141" s="32">
        <v>0</v>
      </c>
      <c r="AD141" s="32">
        <v>0</v>
      </c>
      <c r="AE141" s="32">
        <v>0</v>
      </c>
      <c r="AF141" s="32">
        <v>0</v>
      </c>
      <c r="AG141" s="32">
        <v>0</v>
      </c>
      <c r="AH141" s="32">
        <v>0</v>
      </c>
      <c r="AI141" s="32">
        <v>0</v>
      </c>
      <c r="AJ141" s="32">
        <v>0</v>
      </c>
      <c r="AK141" s="32">
        <v>0</v>
      </c>
      <c r="AL141" s="32">
        <v>0</v>
      </c>
      <c r="AM141" s="32">
        <v>0</v>
      </c>
      <c r="AN141" s="32">
        <v>0</v>
      </c>
      <c r="AO141" s="32">
        <v>0</v>
      </c>
      <c r="AP141" s="32">
        <v>0</v>
      </c>
      <c r="AQ141" s="32">
        <v>0</v>
      </c>
      <c r="AR141" s="32">
        <v>0</v>
      </c>
      <c r="AS141" s="32">
        <v>0</v>
      </c>
      <c r="AT141" s="32">
        <v>0</v>
      </c>
      <c r="AU141" s="32">
        <v>0</v>
      </c>
      <c r="AV141" s="32">
        <v>0</v>
      </c>
      <c r="AW141" s="32">
        <v>0</v>
      </c>
      <c r="AX141" s="32">
        <v>0</v>
      </c>
      <c r="AY141" s="32">
        <v>0</v>
      </c>
      <c r="AZ141" s="32">
        <v>0</v>
      </c>
      <c r="BA141" s="32">
        <v>0</v>
      </c>
      <c r="BB141" s="32">
        <v>0</v>
      </c>
      <c r="BC141" s="32">
        <v>0</v>
      </c>
      <c r="BD141" s="32">
        <v>0</v>
      </c>
      <c r="BE141" s="32">
        <v>0</v>
      </c>
      <c r="BF141" s="32">
        <v>0</v>
      </c>
      <c r="BG141" s="32">
        <v>0</v>
      </c>
      <c r="BH141" s="32">
        <v>0</v>
      </c>
      <c r="BI141" s="32">
        <v>0</v>
      </c>
      <c r="BJ141" s="32">
        <v>3</v>
      </c>
      <c r="BK141" s="32">
        <v>7</v>
      </c>
      <c r="BL141" s="32">
        <v>11</v>
      </c>
      <c r="BM141" s="32">
        <v>17</v>
      </c>
      <c r="BN141" s="32">
        <v>23</v>
      </c>
      <c r="BO141" s="32">
        <v>26</v>
      </c>
      <c r="BP141" s="32">
        <v>37</v>
      </c>
      <c r="BQ141" s="32">
        <v>43</v>
      </c>
      <c r="BR141" s="32">
        <v>65</v>
      </c>
      <c r="BS141" s="32">
        <v>82</v>
      </c>
      <c r="BT141" s="32">
        <v>92</v>
      </c>
      <c r="BU141" s="32">
        <v>115</v>
      </c>
      <c r="BV141" s="32">
        <v>133</v>
      </c>
      <c r="BW141" s="32">
        <v>146</v>
      </c>
      <c r="BX141" s="32">
        <v>151</v>
      </c>
      <c r="BY141" s="32">
        <v>176</v>
      </c>
      <c r="BZ141" s="32">
        <v>197</v>
      </c>
      <c r="CA141" s="32">
        <v>220</v>
      </c>
      <c r="CB141" s="32">
        <v>248</v>
      </c>
      <c r="CC141" s="32">
        <v>270</v>
      </c>
      <c r="CD141" s="32">
        <v>291</v>
      </c>
      <c r="CE141" s="32">
        <v>316</v>
      </c>
      <c r="CF141" s="32">
        <v>331</v>
      </c>
      <c r="CG141" s="32">
        <v>351</v>
      </c>
      <c r="CH141" s="32">
        <v>372</v>
      </c>
      <c r="CI141" s="32">
        <v>392</v>
      </c>
      <c r="CJ141" s="32">
        <v>411</v>
      </c>
      <c r="CK141" s="32">
        <v>421</v>
      </c>
      <c r="CL141" s="32">
        <v>451</v>
      </c>
      <c r="CM141" s="32">
        <v>478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31" t="s">
        <v>55</v>
      </c>
      <c r="B142" s="32">
        <v>0</v>
      </c>
      <c r="C142" s="32">
        <v>0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  <c r="N142" s="32">
        <v>0</v>
      </c>
      <c r="O142" s="32">
        <v>0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  <c r="V142" s="32">
        <v>0</v>
      </c>
      <c r="W142" s="32">
        <v>0</v>
      </c>
      <c r="X142" s="32">
        <v>0</v>
      </c>
      <c r="Y142" s="32">
        <v>0</v>
      </c>
      <c r="Z142" s="32">
        <v>0</v>
      </c>
      <c r="AA142" s="32">
        <v>0</v>
      </c>
      <c r="AB142" s="32">
        <v>0</v>
      </c>
      <c r="AC142" s="32">
        <v>0</v>
      </c>
      <c r="AD142" s="32">
        <v>0</v>
      </c>
      <c r="AE142" s="32">
        <v>0</v>
      </c>
      <c r="AF142" s="32">
        <v>0</v>
      </c>
      <c r="AG142" s="32">
        <v>0</v>
      </c>
      <c r="AH142" s="32">
        <v>0</v>
      </c>
      <c r="AI142" s="32">
        <v>0</v>
      </c>
      <c r="AJ142" s="32">
        <v>0</v>
      </c>
      <c r="AK142" s="32">
        <v>0</v>
      </c>
      <c r="AL142" s="32">
        <v>0</v>
      </c>
      <c r="AM142" s="32">
        <v>0</v>
      </c>
      <c r="AN142" s="32">
        <v>0</v>
      </c>
      <c r="AO142" s="32">
        <v>0</v>
      </c>
      <c r="AP142" s="32">
        <v>0</v>
      </c>
      <c r="AQ142" s="32">
        <v>0</v>
      </c>
      <c r="AR142" s="32">
        <v>0</v>
      </c>
      <c r="AS142" s="32">
        <v>0</v>
      </c>
      <c r="AT142" s="32">
        <v>0</v>
      </c>
      <c r="AU142" s="32">
        <v>0</v>
      </c>
      <c r="AV142" s="32">
        <v>0</v>
      </c>
      <c r="AW142" s="32">
        <v>0</v>
      </c>
      <c r="AX142" s="32">
        <v>0</v>
      </c>
      <c r="AY142" s="32">
        <v>0</v>
      </c>
      <c r="AZ142" s="32">
        <v>0</v>
      </c>
      <c r="BA142" s="32">
        <v>0</v>
      </c>
      <c r="BB142" s="32">
        <v>0</v>
      </c>
      <c r="BC142" s="32">
        <v>0</v>
      </c>
      <c r="BD142" s="32">
        <v>0</v>
      </c>
      <c r="BE142" s="32">
        <v>0</v>
      </c>
      <c r="BF142" s="32">
        <v>0</v>
      </c>
      <c r="BG142" s="32">
        <v>1</v>
      </c>
      <c r="BH142" s="32">
        <v>1</v>
      </c>
      <c r="BI142" s="32">
        <v>1</v>
      </c>
      <c r="BJ142" s="32">
        <v>1</v>
      </c>
      <c r="BK142" s="32">
        <v>1</v>
      </c>
      <c r="BL142" s="32">
        <v>1</v>
      </c>
      <c r="BM142" s="32">
        <v>3</v>
      </c>
      <c r="BN142" s="32">
        <v>3</v>
      </c>
      <c r="BO142" s="32">
        <v>4</v>
      </c>
      <c r="BP142" s="32">
        <v>4</v>
      </c>
      <c r="BQ142" s="32">
        <v>8</v>
      </c>
      <c r="BR142" s="32">
        <v>9</v>
      </c>
      <c r="BS142" s="32">
        <v>17</v>
      </c>
      <c r="BT142" s="32">
        <v>24</v>
      </c>
      <c r="BU142" s="32">
        <v>30</v>
      </c>
      <c r="BV142" s="32">
        <v>34</v>
      </c>
      <c r="BW142" s="32">
        <v>43</v>
      </c>
      <c r="BX142" s="32">
        <v>45</v>
      </c>
      <c r="BY142" s="32">
        <v>47</v>
      </c>
      <c r="BZ142" s="32">
        <v>58</v>
      </c>
      <c r="CA142" s="32">
        <v>63</v>
      </c>
      <c r="CB142" s="32">
        <v>76</v>
      </c>
      <c r="CC142" s="32">
        <v>94</v>
      </c>
      <c r="CD142" s="32">
        <v>106</v>
      </c>
      <c r="CE142" s="32">
        <v>130</v>
      </c>
      <c r="CF142" s="32">
        <v>148</v>
      </c>
      <c r="CG142" s="32">
        <v>170</v>
      </c>
      <c r="CH142" s="32">
        <v>198</v>
      </c>
      <c r="CI142" s="32">
        <v>232</v>
      </c>
      <c r="CJ142" s="32">
        <v>273</v>
      </c>
      <c r="CK142" s="32">
        <v>313</v>
      </c>
      <c r="CL142" s="32">
        <v>361</v>
      </c>
      <c r="CM142" s="32">
        <v>405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31" t="s">
        <v>9</v>
      </c>
      <c r="B143" s="32">
        <v>0</v>
      </c>
      <c r="C143" s="32">
        <v>0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0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  <c r="V143" s="32">
        <v>0</v>
      </c>
      <c r="W143" s="32">
        <v>0</v>
      </c>
      <c r="X143" s="32">
        <v>0</v>
      </c>
      <c r="Y143" s="32">
        <v>0</v>
      </c>
      <c r="Z143" s="32">
        <v>0</v>
      </c>
      <c r="AA143" s="32">
        <v>0</v>
      </c>
      <c r="AB143" s="32">
        <v>0</v>
      </c>
      <c r="AC143" s="32">
        <v>0</v>
      </c>
      <c r="AD143" s="32">
        <v>0</v>
      </c>
      <c r="AE143" s="32">
        <v>0</v>
      </c>
      <c r="AF143" s="32">
        <v>0</v>
      </c>
      <c r="AG143" s="32">
        <v>0</v>
      </c>
      <c r="AH143" s="32">
        <v>0</v>
      </c>
      <c r="AI143" s="32">
        <v>0</v>
      </c>
      <c r="AJ143" s="32">
        <v>0</v>
      </c>
      <c r="AK143" s="32">
        <v>0</v>
      </c>
      <c r="AL143" s="32">
        <v>0</v>
      </c>
      <c r="AM143" s="32">
        <v>0</v>
      </c>
      <c r="AN143" s="32">
        <v>0</v>
      </c>
      <c r="AO143" s="32">
        <v>0</v>
      </c>
      <c r="AP143" s="32">
        <v>0</v>
      </c>
      <c r="AQ143" s="32">
        <v>0</v>
      </c>
      <c r="AR143" s="32">
        <v>0</v>
      </c>
      <c r="AS143" s="32">
        <v>0</v>
      </c>
      <c r="AT143" s="32">
        <v>0</v>
      </c>
      <c r="AU143" s="32">
        <v>0</v>
      </c>
      <c r="AV143" s="32">
        <v>0</v>
      </c>
      <c r="AW143" s="32">
        <v>0</v>
      </c>
      <c r="AX143" s="32">
        <v>0</v>
      </c>
      <c r="AY143" s="32">
        <v>0</v>
      </c>
      <c r="AZ143" s="32">
        <v>0</v>
      </c>
      <c r="BA143" s="32">
        <v>0</v>
      </c>
      <c r="BB143" s="32">
        <v>0</v>
      </c>
      <c r="BC143" s="32">
        <v>0</v>
      </c>
      <c r="BD143" s="32">
        <v>0</v>
      </c>
      <c r="BE143" s="32">
        <v>0</v>
      </c>
      <c r="BF143" s="32">
        <v>0</v>
      </c>
      <c r="BG143" s="32">
        <v>0</v>
      </c>
      <c r="BH143" s="32">
        <v>0</v>
      </c>
      <c r="BI143" s="32">
        <v>0</v>
      </c>
      <c r="BJ143" s="32">
        <v>0</v>
      </c>
      <c r="BK143" s="32">
        <v>0</v>
      </c>
      <c r="BL143" s="32">
        <v>0</v>
      </c>
      <c r="BM143" s="32">
        <v>0</v>
      </c>
      <c r="BN143" s="32">
        <v>0</v>
      </c>
      <c r="BO143" s="32">
        <v>0</v>
      </c>
      <c r="BP143" s="32">
        <v>0</v>
      </c>
      <c r="BQ143" s="32">
        <v>0</v>
      </c>
      <c r="BR143" s="32">
        <v>0</v>
      </c>
      <c r="BS143" s="32">
        <v>0</v>
      </c>
      <c r="BT143" s="32">
        <v>0</v>
      </c>
      <c r="BU143" s="32">
        <v>0</v>
      </c>
      <c r="BV143" s="32">
        <v>0</v>
      </c>
      <c r="BW143" s="32">
        <v>0</v>
      </c>
      <c r="BX143" s="32">
        <v>0</v>
      </c>
      <c r="BY143" s="32">
        <v>0</v>
      </c>
      <c r="BZ143" s="32">
        <v>0</v>
      </c>
      <c r="CA143" s="32">
        <v>0</v>
      </c>
      <c r="CB143" s="32">
        <v>0</v>
      </c>
      <c r="CC143" s="32">
        <v>0</v>
      </c>
      <c r="CD143" s="32">
        <v>0</v>
      </c>
      <c r="CE143" s="32">
        <v>0</v>
      </c>
      <c r="CF143" s="32">
        <v>0</v>
      </c>
      <c r="CG143" s="32">
        <v>0</v>
      </c>
      <c r="CH143" s="32">
        <v>0</v>
      </c>
      <c r="CI143" s="32">
        <v>0</v>
      </c>
      <c r="CJ143" s="32">
        <v>0</v>
      </c>
      <c r="CK143" s="32">
        <v>0</v>
      </c>
      <c r="CL143" s="32">
        <v>0</v>
      </c>
      <c r="CM143" s="32">
        <v>0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31" t="s">
        <v>233</v>
      </c>
      <c r="B144" s="32">
        <v>0</v>
      </c>
      <c r="C144" s="32">
        <v>0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  <c r="N144" s="32">
        <v>0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  <c r="V144" s="32">
        <v>0</v>
      </c>
      <c r="W144" s="32">
        <v>0</v>
      </c>
      <c r="X144" s="32">
        <v>0</v>
      </c>
      <c r="Y144" s="32">
        <v>0</v>
      </c>
      <c r="Z144" s="32">
        <v>0</v>
      </c>
      <c r="AA144" s="32">
        <v>0</v>
      </c>
      <c r="AB144" s="32">
        <v>0</v>
      </c>
      <c r="AC144" s="32">
        <v>0</v>
      </c>
      <c r="AD144" s="32">
        <v>0</v>
      </c>
      <c r="AE144" s="32">
        <v>0</v>
      </c>
      <c r="AF144" s="32">
        <v>0</v>
      </c>
      <c r="AG144" s="32">
        <v>0</v>
      </c>
      <c r="AH144" s="32">
        <v>0</v>
      </c>
      <c r="AI144" s="32">
        <v>0</v>
      </c>
      <c r="AJ144" s="32">
        <v>0</v>
      </c>
      <c r="AK144" s="32">
        <v>0</v>
      </c>
      <c r="AL144" s="32">
        <v>0</v>
      </c>
      <c r="AM144" s="32">
        <v>0</v>
      </c>
      <c r="AN144" s="32">
        <v>0</v>
      </c>
      <c r="AO144" s="32">
        <v>0</v>
      </c>
      <c r="AP144" s="32">
        <v>0</v>
      </c>
      <c r="AQ144" s="32">
        <v>0</v>
      </c>
      <c r="AR144" s="32">
        <v>0</v>
      </c>
      <c r="AS144" s="32">
        <v>0</v>
      </c>
      <c r="AT144" s="32">
        <v>0</v>
      </c>
      <c r="AU144" s="32">
        <v>0</v>
      </c>
      <c r="AV144" s="32">
        <v>0</v>
      </c>
      <c r="AW144" s="32">
        <v>0</v>
      </c>
      <c r="AX144" s="32">
        <v>0</v>
      </c>
      <c r="AY144" s="32">
        <v>0</v>
      </c>
      <c r="AZ144" s="32">
        <v>0</v>
      </c>
      <c r="BA144" s="32">
        <v>0</v>
      </c>
      <c r="BB144" s="32">
        <v>0</v>
      </c>
      <c r="BC144" s="32">
        <v>0</v>
      </c>
      <c r="BD144" s="32">
        <v>0</v>
      </c>
      <c r="BE144" s="32">
        <v>0</v>
      </c>
      <c r="BF144" s="32">
        <v>0</v>
      </c>
      <c r="BG144" s="32">
        <v>0</v>
      </c>
      <c r="BH144" s="32">
        <v>0</v>
      </c>
      <c r="BI144" s="32">
        <v>0</v>
      </c>
      <c r="BJ144" s="32">
        <v>0</v>
      </c>
      <c r="BK144" s="32">
        <v>0</v>
      </c>
      <c r="BL144" s="32">
        <v>0</v>
      </c>
      <c r="BM144" s="32">
        <v>0</v>
      </c>
      <c r="BN144" s="32">
        <v>0</v>
      </c>
      <c r="BO144" s="32">
        <v>0</v>
      </c>
      <c r="BP144" s="32">
        <v>0</v>
      </c>
      <c r="BQ144" s="32">
        <v>0</v>
      </c>
      <c r="BR144" s="32">
        <v>0</v>
      </c>
      <c r="BS144" s="32">
        <v>0</v>
      </c>
      <c r="BT144" s="32">
        <v>0</v>
      </c>
      <c r="BU144" s="32">
        <v>0</v>
      </c>
      <c r="BV144" s="32">
        <v>0</v>
      </c>
      <c r="BW144" s="32">
        <v>0</v>
      </c>
      <c r="BX144" s="32">
        <v>0</v>
      </c>
      <c r="BY144" s="32">
        <v>0</v>
      </c>
      <c r="BZ144" s="32">
        <v>0</v>
      </c>
      <c r="CA144" s="32">
        <v>0</v>
      </c>
      <c r="CB144" s="32">
        <v>0</v>
      </c>
      <c r="CC144" s="32">
        <v>0</v>
      </c>
      <c r="CD144" s="32">
        <v>0</v>
      </c>
      <c r="CE144" s="32">
        <v>0</v>
      </c>
      <c r="CF144" s="32">
        <v>0</v>
      </c>
      <c r="CG144" s="32">
        <v>0</v>
      </c>
      <c r="CH144" s="32">
        <v>0</v>
      </c>
      <c r="CI144" s="32">
        <v>0</v>
      </c>
      <c r="CJ144" s="32">
        <v>0</v>
      </c>
      <c r="CK144" s="32">
        <v>0</v>
      </c>
      <c r="CL144" s="32">
        <v>0</v>
      </c>
      <c r="CM144" s="32">
        <v>0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31" t="s">
        <v>18</v>
      </c>
      <c r="B145" s="32">
        <v>0</v>
      </c>
      <c r="C145" s="32">
        <v>0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  <c r="N145" s="32">
        <v>0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  <c r="V145" s="32">
        <v>0</v>
      </c>
      <c r="W145" s="32">
        <v>0</v>
      </c>
      <c r="X145" s="32">
        <v>0</v>
      </c>
      <c r="Y145" s="32">
        <v>0</v>
      </c>
      <c r="Z145" s="32">
        <v>0</v>
      </c>
      <c r="AA145" s="32">
        <v>0</v>
      </c>
      <c r="AB145" s="32">
        <v>0</v>
      </c>
      <c r="AC145" s="32">
        <v>0</v>
      </c>
      <c r="AD145" s="32">
        <v>0</v>
      </c>
      <c r="AE145" s="32">
        <v>0</v>
      </c>
      <c r="AF145" s="32">
        <v>0</v>
      </c>
      <c r="AG145" s="32">
        <v>0</v>
      </c>
      <c r="AH145" s="32">
        <v>0</v>
      </c>
      <c r="AI145" s="32">
        <v>0</v>
      </c>
      <c r="AJ145" s="32">
        <v>0</v>
      </c>
      <c r="AK145" s="32">
        <v>0</v>
      </c>
      <c r="AL145" s="32">
        <v>0</v>
      </c>
      <c r="AM145" s="32">
        <v>0</v>
      </c>
      <c r="AN145" s="32">
        <v>0</v>
      </c>
      <c r="AO145" s="32">
        <v>0</v>
      </c>
      <c r="AP145" s="32">
        <v>0</v>
      </c>
      <c r="AQ145" s="32">
        <v>0</v>
      </c>
      <c r="AR145" s="32">
        <v>0</v>
      </c>
      <c r="AS145" s="32">
        <v>0</v>
      </c>
      <c r="AT145" s="32">
        <v>0</v>
      </c>
      <c r="AU145" s="32">
        <v>0</v>
      </c>
      <c r="AV145" s="32">
        <v>0</v>
      </c>
      <c r="AW145" s="32">
        <v>0</v>
      </c>
      <c r="AX145" s="32">
        <v>0</v>
      </c>
      <c r="AY145" s="32">
        <v>0</v>
      </c>
      <c r="AZ145" s="32">
        <v>0</v>
      </c>
      <c r="BA145" s="32">
        <v>0</v>
      </c>
      <c r="BB145" s="32">
        <v>0</v>
      </c>
      <c r="BC145" s="32">
        <v>0</v>
      </c>
      <c r="BD145" s="32">
        <v>0</v>
      </c>
      <c r="BE145" s="32">
        <v>0</v>
      </c>
      <c r="BF145" s="32">
        <v>0</v>
      </c>
      <c r="BG145" s="32">
        <v>0</v>
      </c>
      <c r="BH145" s="32">
        <v>0</v>
      </c>
      <c r="BI145" s="32">
        <v>0</v>
      </c>
      <c r="BJ145" s="32">
        <v>0</v>
      </c>
      <c r="BK145" s="32">
        <v>0</v>
      </c>
      <c r="BL145" s="32">
        <v>0</v>
      </c>
      <c r="BM145" s="32">
        <v>0</v>
      </c>
      <c r="BN145" s="32">
        <v>0</v>
      </c>
      <c r="BO145" s="32">
        <v>0</v>
      </c>
      <c r="BP145" s="32">
        <v>0</v>
      </c>
      <c r="BQ145" s="32">
        <v>0</v>
      </c>
      <c r="BR145" s="32">
        <v>0</v>
      </c>
      <c r="BS145" s="32">
        <v>0</v>
      </c>
      <c r="BT145" s="32">
        <v>0</v>
      </c>
      <c r="BU145" s="32">
        <v>0</v>
      </c>
      <c r="BV145" s="32">
        <v>0</v>
      </c>
      <c r="BW145" s="32">
        <v>0</v>
      </c>
      <c r="BX145" s="32">
        <v>0</v>
      </c>
      <c r="BY145" s="32">
        <v>0</v>
      </c>
      <c r="BZ145" s="32">
        <v>0</v>
      </c>
      <c r="CA145" s="32">
        <v>0</v>
      </c>
      <c r="CB145" s="32">
        <v>0</v>
      </c>
      <c r="CC145" s="32">
        <v>0</v>
      </c>
      <c r="CD145" s="32">
        <v>0</v>
      </c>
      <c r="CE145" s="32">
        <v>0</v>
      </c>
      <c r="CF145" s="32">
        <v>0</v>
      </c>
      <c r="CG145" s="32">
        <v>0</v>
      </c>
      <c r="CH145" s="32">
        <v>0</v>
      </c>
      <c r="CI145" s="32">
        <v>0</v>
      </c>
      <c r="CJ145" s="32">
        <v>0</v>
      </c>
      <c r="CK145" s="32">
        <v>0</v>
      </c>
      <c r="CL145" s="32">
        <v>0</v>
      </c>
      <c r="CM145" s="32">
        <v>0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31" t="s">
        <v>174</v>
      </c>
      <c r="B146" s="32">
        <v>0</v>
      </c>
      <c r="C146" s="32">
        <v>0</v>
      </c>
      <c r="D146" s="32">
        <v>0</v>
      </c>
      <c r="E146" s="32">
        <v>0</v>
      </c>
      <c r="F146" s="32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  <c r="V146" s="32">
        <v>0</v>
      </c>
      <c r="W146" s="32">
        <v>0</v>
      </c>
      <c r="X146" s="32">
        <v>0</v>
      </c>
      <c r="Y146" s="32">
        <v>0</v>
      </c>
      <c r="Z146" s="32">
        <v>0</v>
      </c>
      <c r="AA146" s="32">
        <v>0</v>
      </c>
      <c r="AB146" s="32">
        <v>0</v>
      </c>
      <c r="AC146" s="32">
        <v>0</v>
      </c>
      <c r="AD146" s="32">
        <v>0</v>
      </c>
      <c r="AE146" s="32">
        <v>0</v>
      </c>
      <c r="AF146" s="32">
        <v>0</v>
      </c>
      <c r="AG146" s="32">
        <v>0</v>
      </c>
      <c r="AH146" s="32">
        <v>0</v>
      </c>
      <c r="AI146" s="32">
        <v>0</v>
      </c>
      <c r="AJ146" s="32">
        <v>0</v>
      </c>
      <c r="AK146" s="32">
        <v>0</v>
      </c>
      <c r="AL146" s="32">
        <v>0</v>
      </c>
      <c r="AM146" s="32">
        <v>0</v>
      </c>
      <c r="AN146" s="32">
        <v>0</v>
      </c>
      <c r="AO146" s="32">
        <v>0</v>
      </c>
      <c r="AP146" s="32">
        <v>0</v>
      </c>
      <c r="AQ146" s="32">
        <v>0</v>
      </c>
      <c r="AR146" s="32">
        <v>0</v>
      </c>
      <c r="AS146" s="32">
        <v>0</v>
      </c>
      <c r="AT146" s="32">
        <v>0</v>
      </c>
      <c r="AU146" s="32">
        <v>0</v>
      </c>
      <c r="AV146" s="32">
        <v>0</v>
      </c>
      <c r="AW146" s="32">
        <v>0</v>
      </c>
      <c r="AX146" s="32">
        <v>0</v>
      </c>
      <c r="AY146" s="32">
        <v>0</v>
      </c>
      <c r="AZ146" s="32">
        <v>0</v>
      </c>
      <c r="BA146" s="32">
        <v>0</v>
      </c>
      <c r="BB146" s="32">
        <v>0</v>
      </c>
      <c r="BC146" s="32">
        <v>0</v>
      </c>
      <c r="BD146" s="32">
        <v>0</v>
      </c>
      <c r="BE146" s="32">
        <v>0</v>
      </c>
      <c r="BF146" s="32">
        <v>0</v>
      </c>
      <c r="BG146" s="32">
        <v>0</v>
      </c>
      <c r="BH146" s="32">
        <v>0</v>
      </c>
      <c r="BI146" s="32">
        <v>0</v>
      </c>
      <c r="BJ146" s="32">
        <v>0</v>
      </c>
      <c r="BK146" s="32">
        <v>0</v>
      </c>
      <c r="BL146" s="32">
        <v>0</v>
      </c>
      <c r="BM146" s="32">
        <v>0</v>
      </c>
      <c r="BN146" s="32">
        <v>0</v>
      </c>
      <c r="BO146" s="32">
        <v>0</v>
      </c>
      <c r="BP146" s="32">
        <v>0</v>
      </c>
      <c r="BQ146" s="32">
        <v>0</v>
      </c>
      <c r="BR146" s="32">
        <v>0</v>
      </c>
      <c r="BS146" s="32">
        <v>0</v>
      </c>
      <c r="BT146" s="32">
        <v>0</v>
      </c>
      <c r="BU146" s="32">
        <v>0</v>
      </c>
      <c r="BV146" s="32">
        <v>0</v>
      </c>
      <c r="BW146" s="32">
        <v>0</v>
      </c>
      <c r="BX146" s="32">
        <v>0</v>
      </c>
      <c r="BY146" s="32">
        <v>0</v>
      </c>
      <c r="BZ146" s="32">
        <v>0</v>
      </c>
      <c r="CA146" s="32">
        <v>0</v>
      </c>
      <c r="CB146" s="32">
        <v>0</v>
      </c>
      <c r="CC146" s="32">
        <v>0</v>
      </c>
      <c r="CD146" s="32">
        <v>0</v>
      </c>
      <c r="CE146" s="32">
        <v>0</v>
      </c>
      <c r="CF146" s="32">
        <v>0</v>
      </c>
      <c r="CG146" s="32">
        <v>0</v>
      </c>
      <c r="CH146" s="32">
        <v>0</v>
      </c>
      <c r="CI146" s="32">
        <v>0</v>
      </c>
      <c r="CJ146" s="32">
        <v>0</v>
      </c>
      <c r="CK146" s="32">
        <v>0</v>
      </c>
      <c r="CL146" s="32">
        <v>0</v>
      </c>
      <c r="CM146" s="32">
        <v>0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31" t="s">
        <v>136</v>
      </c>
      <c r="B147" s="32">
        <v>0</v>
      </c>
      <c r="C147" s="32">
        <v>0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  <c r="V147" s="32">
        <v>0</v>
      </c>
      <c r="W147" s="32">
        <v>0</v>
      </c>
      <c r="X147" s="32">
        <v>0</v>
      </c>
      <c r="Y147" s="32">
        <v>0</v>
      </c>
      <c r="Z147" s="32">
        <v>0</v>
      </c>
      <c r="AA147" s="32">
        <v>0</v>
      </c>
      <c r="AB147" s="32">
        <v>0</v>
      </c>
      <c r="AC147" s="32">
        <v>0</v>
      </c>
      <c r="AD147" s="32">
        <v>0</v>
      </c>
      <c r="AE147" s="32">
        <v>0</v>
      </c>
      <c r="AF147" s="32">
        <v>0</v>
      </c>
      <c r="AG147" s="32">
        <v>0</v>
      </c>
      <c r="AH147" s="32">
        <v>0</v>
      </c>
      <c r="AI147" s="32">
        <v>0</v>
      </c>
      <c r="AJ147" s="32">
        <v>0</v>
      </c>
      <c r="AK147" s="32">
        <v>0</v>
      </c>
      <c r="AL147" s="32">
        <v>0</v>
      </c>
      <c r="AM147" s="32">
        <v>0</v>
      </c>
      <c r="AN147" s="32">
        <v>0</v>
      </c>
      <c r="AO147" s="32">
        <v>0</v>
      </c>
      <c r="AP147" s="32">
        <v>0</v>
      </c>
      <c r="AQ147" s="32">
        <v>1</v>
      </c>
      <c r="AR147" s="32">
        <v>1</v>
      </c>
      <c r="AS147" s="32">
        <v>1</v>
      </c>
      <c r="AT147" s="32">
        <v>1</v>
      </c>
      <c r="AU147" s="32">
        <v>1</v>
      </c>
      <c r="AV147" s="32">
        <v>1</v>
      </c>
      <c r="AW147" s="32">
        <v>1</v>
      </c>
      <c r="AX147" s="32">
        <v>2</v>
      </c>
      <c r="AY147" s="32">
        <v>2</v>
      </c>
      <c r="AZ147" s="32">
        <v>3</v>
      </c>
      <c r="BA147" s="32">
        <v>5</v>
      </c>
      <c r="BB147" s="32">
        <v>5</v>
      </c>
      <c r="BC147" s="32">
        <v>5</v>
      </c>
      <c r="BD147" s="32">
        <v>7</v>
      </c>
      <c r="BE147" s="32">
        <v>7</v>
      </c>
      <c r="BF147" s="32">
        <v>11</v>
      </c>
      <c r="BG147" s="32">
        <v>11</v>
      </c>
      <c r="BH147" s="32">
        <v>14</v>
      </c>
      <c r="BI147" s="32">
        <v>20</v>
      </c>
      <c r="BJ147" s="32">
        <v>20</v>
      </c>
      <c r="BK147" s="32">
        <v>20</v>
      </c>
      <c r="BL147" s="32">
        <v>21</v>
      </c>
      <c r="BM147" s="32">
        <v>21</v>
      </c>
      <c r="BN147" s="32">
        <v>21</v>
      </c>
      <c r="BO147" s="32">
        <v>21</v>
      </c>
      <c r="BP147" s="32">
        <v>22</v>
      </c>
      <c r="BQ147" s="32">
        <v>22</v>
      </c>
      <c r="BR147" s="32">
        <v>25</v>
      </c>
      <c r="BS147" s="32">
        <v>26</v>
      </c>
      <c r="BT147" s="32">
        <v>26</v>
      </c>
      <c r="BU147" s="32">
        <v>30</v>
      </c>
      <c r="BV147" s="32">
        <v>30</v>
      </c>
      <c r="BW147" s="32">
        <v>32</v>
      </c>
      <c r="BX147" s="32">
        <v>32</v>
      </c>
      <c r="BY147" s="32">
        <v>32</v>
      </c>
      <c r="BZ147" s="32">
        <v>34</v>
      </c>
      <c r="CA147" s="32">
        <v>34</v>
      </c>
      <c r="CB147" s="32">
        <v>34</v>
      </c>
      <c r="CC147" s="32">
        <v>34</v>
      </c>
      <c r="CD147" s="32">
        <v>35</v>
      </c>
      <c r="CE147" s="32">
        <v>35</v>
      </c>
      <c r="CF147" s="32">
        <v>35</v>
      </c>
      <c r="CG147" s="32">
        <v>36</v>
      </c>
      <c r="CH147" s="32">
        <v>36</v>
      </c>
      <c r="CI147" s="32">
        <v>38</v>
      </c>
      <c r="CJ147" s="32">
        <v>39</v>
      </c>
      <c r="CK147" s="32">
        <v>39</v>
      </c>
      <c r="CL147" s="32">
        <v>39</v>
      </c>
      <c r="CM147" s="32">
        <v>39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31" t="s">
        <v>243</v>
      </c>
      <c r="B148" s="32">
        <v>0</v>
      </c>
      <c r="C148" s="32">
        <v>0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  <c r="V148" s="32">
        <v>0</v>
      </c>
      <c r="W148" s="32">
        <v>0</v>
      </c>
      <c r="X148" s="32">
        <v>0</v>
      </c>
      <c r="Y148" s="32">
        <v>0</v>
      </c>
      <c r="Z148" s="32">
        <v>0</v>
      </c>
      <c r="AA148" s="32">
        <v>0</v>
      </c>
      <c r="AB148" s="32">
        <v>0</v>
      </c>
      <c r="AC148" s="32">
        <v>0</v>
      </c>
      <c r="AD148" s="32">
        <v>0</v>
      </c>
      <c r="AE148" s="32">
        <v>0</v>
      </c>
      <c r="AF148" s="32">
        <v>0</v>
      </c>
      <c r="AG148" s="32">
        <v>0</v>
      </c>
      <c r="AH148" s="32">
        <v>0</v>
      </c>
      <c r="AI148" s="32">
        <v>0</v>
      </c>
      <c r="AJ148" s="32">
        <v>0</v>
      </c>
      <c r="AK148" s="32">
        <v>0</v>
      </c>
      <c r="AL148" s="32">
        <v>0</v>
      </c>
      <c r="AM148" s="32">
        <v>0</v>
      </c>
      <c r="AN148" s="32">
        <v>0</v>
      </c>
      <c r="AO148" s="32">
        <v>0</v>
      </c>
      <c r="AP148" s="32">
        <v>0</v>
      </c>
      <c r="AQ148" s="32">
        <v>0</v>
      </c>
      <c r="AR148" s="32">
        <v>0</v>
      </c>
      <c r="AS148" s="32">
        <v>0</v>
      </c>
      <c r="AT148" s="32">
        <v>0</v>
      </c>
      <c r="AU148" s="32">
        <v>0</v>
      </c>
      <c r="AV148" s="32">
        <v>0</v>
      </c>
      <c r="AW148" s="32">
        <v>0</v>
      </c>
      <c r="AX148" s="32">
        <v>0</v>
      </c>
      <c r="AY148" s="32">
        <v>0</v>
      </c>
      <c r="AZ148" s="32">
        <v>0</v>
      </c>
      <c r="BA148" s="32">
        <v>0</v>
      </c>
      <c r="BB148" s="32">
        <v>0</v>
      </c>
      <c r="BC148" s="32">
        <v>0</v>
      </c>
      <c r="BD148" s="32">
        <v>0</v>
      </c>
      <c r="BE148" s="32">
        <v>0</v>
      </c>
      <c r="BF148" s="32">
        <v>0</v>
      </c>
      <c r="BG148" s="32">
        <v>0</v>
      </c>
      <c r="BH148" s="32">
        <v>0</v>
      </c>
      <c r="BI148" s="32">
        <v>0</v>
      </c>
      <c r="BJ148" s="32">
        <v>0</v>
      </c>
      <c r="BK148" s="32">
        <v>0</v>
      </c>
      <c r="BL148" s="32">
        <v>0</v>
      </c>
      <c r="BM148" s="32">
        <v>0</v>
      </c>
      <c r="BN148" s="32">
        <v>0</v>
      </c>
      <c r="BO148" s="32">
        <v>0</v>
      </c>
      <c r="BP148" s="32">
        <v>0</v>
      </c>
      <c r="BQ148" s="32">
        <v>0</v>
      </c>
      <c r="BR148" s="32">
        <v>0</v>
      </c>
      <c r="BS148" s="32">
        <v>0</v>
      </c>
      <c r="BT148" s="32">
        <v>0</v>
      </c>
      <c r="BU148" s="32">
        <v>0</v>
      </c>
      <c r="BV148" s="32">
        <v>0</v>
      </c>
      <c r="BW148" s="32">
        <v>0</v>
      </c>
      <c r="BX148" s="32">
        <v>0</v>
      </c>
      <c r="BY148" s="32">
        <v>0</v>
      </c>
      <c r="BZ148" s="32">
        <v>0</v>
      </c>
      <c r="CA148" s="32">
        <v>0</v>
      </c>
      <c r="CB148" s="32">
        <v>0</v>
      </c>
      <c r="CC148" s="32">
        <v>0</v>
      </c>
      <c r="CD148" s="32">
        <v>0</v>
      </c>
      <c r="CE148" s="32">
        <v>0</v>
      </c>
      <c r="CF148" s="32">
        <v>0</v>
      </c>
      <c r="CG148" s="32">
        <v>0</v>
      </c>
      <c r="CH148" s="32">
        <v>0</v>
      </c>
      <c r="CI148" s="32">
        <v>0</v>
      </c>
      <c r="CJ148" s="32">
        <v>0</v>
      </c>
      <c r="CK148" s="32">
        <v>0</v>
      </c>
      <c r="CL148" s="32">
        <v>0</v>
      </c>
      <c r="CM148" s="32">
        <v>0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31" t="s">
        <v>218</v>
      </c>
      <c r="B149" s="32">
        <v>0</v>
      </c>
      <c r="C149" s="32">
        <v>0</v>
      </c>
      <c r="D149" s="32">
        <v>0</v>
      </c>
      <c r="E149" s="32">
        <v>0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2">
        <v>0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0</v>
      </c>
      <c r="AC149" s="32">
        <v>0</v>
      </c>
      <c r="AD149" s="32">
        <v>0</v>
      </c>
      <c r="AE149" s="32">
        <v>0</v>
      </c>
      <c r="AF149" s="32">
        <v>0</v>
      </c>
      <c r="AG149" s="32">
        <v>0</v>
      </c>
      <c r="AH149" s="32">
        <v>0</v>
      </c>
      <c r="AI149" s="32">
        <v>0</v>
      </c>
      <c r="AJ149" s="32">
        <v>0</v>
      </c>
      <c r="AK149" s="32">
        <v>0</v>
      </c>
      <c r="AL149" s="32">
        <v>0</v>
      </c>
      <c r="AM149" s="32">
        <v>0</v>
      </c>
      <c r="AN149" s="32">
        <v>0</v>
      </c>
      <c r="AO149" s="32">
        <v>0</v>
      </c>
      <c r="AP149" s="32">
        <v>0</v>
      </c>
      <c r="AQ149" s="32">
        <v>0</v>
      </c>
      <c r="AR149" s="32">
        <v>0</v>
      </c>
      <c r="AS149" s="32">
        <v>0</v>
      </c>
      <c r="AT149" s="32">
        <v>0</v>
      </c>
      <c r="AU149" s="32">
        <v>0</v>
      </c>
      <c r="AV149" s="32">
        <v>0</v>
      </c>
      <c r="AW149" s="32">
        <v>0</v>
      </c>
      <c r="AX149" s="32">
        <v>0</v>
      </c>
      <c r="AY149" s="32">
        <v>0</v>
      </c>
      <c r="AZ149" s="32">
        <v>0</v>
      </c>
      <c r="BA149" s="32">
        <v>0</v>
      </c>
      <c r="BB149" s="32">
        <v>0</v>
      </c>
      <c r="BC149" s="32">
        <v>0</v>
      </c>
      <c r="BD149" s="32">
        <v>0</v>
      </c>
      <c r="BE149" s="32">
        <v>0</v>
      </c>
      <c r="BF149" s="32">
        <v>0</v>
      </c>
      <c r="BG149" s="32">
        <v>0</v>
      </c>
      <c r="BH149" s="32">
        <v>0</v>
      </c>
      <c r="BI149" s="32">
        <v>0</v>
      </c>
      <c r="BJ149" s="32">
        <v>0</v>
      </c>
      <c r="BK149" s="32">
        <v>0</v>
      </c>
      <c r="BL149" s="32">
        <v>1</v>
      </c>
      <c r="BM149" s="32">
        <v>2</v>
      </c>
      <c r="BN149" s="32">
        <v>3</v>
      </c>
      <c r="BO149" s="32">
        <v>3</v>
      </c>
      <c r="BP149" s="32">
        <v>4</v>
      </c>
      <c r="BQ149" s="32">
        <v>8</v>
      </c>
      <c r="BR149" s="32">
        <v>8</v>
      </c>
      <c r="BS149" s="32">
        <v>10</v>
      </c>
      <c r="BT149" s="32">
        <v>16</v>
      </c>
      <c r="BU149" s="32">
        <v>21</v>
      </c>
      <c r="BV149" s="32">
        <v>25</v>
      </c>
      <c r="BW149" s="32">
        <v>29</v>
      </c>
      <c r="BX149" s="32">
        <v>34</v>
      </c>
      <c r="BY149" s="32">
        <v>38</v>
      </c>
      <c r="BZ149" s="32">
        <v>41</v>
      </c>
      <c r="CA149" s="32">
        <v>41</v>
      </c>
      <c r="CB149" s="32">
        <v>44</v>
      </c>
      <c r="CC149" s="32">
        <v>47</v>
      </c>
      <c r="CD149" s="32">
        <v>52</v>
      </c>
      <c r="CE149" s="32">
        <v>59</v>
      </c>
      <c r="CF149" s="32">
        <v>65</v>
      </c>
      <c r="CG149" s="32">
        <v>73</v>
      </c>
      <c r="CH149" s="32">
        <v>79</v>
      </c>
      <c r="CI149" s="32">
        <v>83</v>
      </c>
      <c r="CJ149" s="32">
        <v>87</v>
      </c>
      <c r="CK149" s="32">
        <v>92</v>
      </c>
      <c r="CL149" s="32">
        <v>97</v>
      </c>
      <c r="CM149" s="32">
        <v>103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31" t="s">
        <v>5</v>
      </c>
      <c r="B150" s="32">
        <v>0</v>
      </c>
      <c r="C150" s="32">
        <v>0</v>
      </c>
      <c r="D150" s="32">
        <v>0</v>
      </c>
      <c r="E150" s="32">
        <v>0</v>
      </c>
      <c r="F150" s="32">
        <v>0</v>
      </c>
      <c r="G150" s="32">
        <v>0</v>
      </c>
      <c r="H150" s="32">
        <v>0</v>
      </c>
      <c r="I150" s="32">
        <v>0</v>
      </c>
      <c r="J150" s="32">
        <v>0</v>
      </c>
      <c r="K150" s="32">
        <v>0</v>
      </c>
      <c r="L150" s="32">
        <v>0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  <c r="V150" s="32">
        <v>0</v>
      </c>
      <c r="W150" s="32">
        <v>0</v>
      </c>
      <c r="X150" s="32">
        <v>0</v>
      </c>
      <c r="Y150" s="32">
        <v>0</v>
      </c>
      <c r="Z150" s="32">
        <v>0</v>
      </c>
      <c r="AA150" s="32">
        <v>0</v>
      </c>
      <c r="AB150" s="32">
        <v>0</v>
      </c>
      <c r="AC150" s="32">
        <v>0</v>
      </c>
      <c r="AD150" s="32">
        <v>0</v>
      </c>
      <c r="AE150" s="32">
        <v>0</v>
      </c>
      <c r="AF150" s="32">
        <v>0</v>
      </c>
      <c r="AG150" s="32">
        <v>0</v>
      </c>
      <c r="AH150" s="32">
        <v>0</v>
      </c>
      <c r="AI150" s="32">
        <v>0</v>
      </c>
      <c r="AJ150" s="32">
        <v>0</v>
      </c>
      <c r="AK150" s="32">
        <v>0</v>
      </c>
      <c r="AL150" s="32">
        <v>0</v>
      </c>
      <c r="AM150" s="32">
        <v>0</v>
      </c>
      <c r="AN150" s="32">
        <v>0</v>
      </c>
      <c r="AO150" s="32">
        <v>0</v>
      </c>
      <c r="AP150" s="32">
        <v>0</v>
      </c>
      <c r="AQ150" s="32">
        <v>0</v>
      </c>
      <c r="AR150" s="32">
        <v>0</v>
      </c>
      <c r="AS150" s="32">
        <v>0</v>
      </c>
      <c r="AT150" s="32">
        <v>0</v>
      </c>
      <c r="AU150" s="32">
        <v>0</v>
      </c>
      <c r="AV150" s="32">
        <v>0</v>
      </c>
      <c r="AW150" s="32">
        <v>0</v>
      </c>
      <c r="AX150" s="32">
        <v>0</v>
      </c>
      <c r="AY150" s="32">
        <v>0</v>
      </c>
      <c r="AZ150" s="32">
        <v>0</v>
      </c>
      <c r="BA150" s="32">
        <v>0</v>
      </c>
      <c r="BB150" s="32">
        <v>0</v>
      </c>
      <c r="BC150" s="32">
        <v>0</v>
      </c>
      <c r="BD150" s="32">
        <v>0</v>
      </c>
      <c r="BE150" s="32">
        <v>0</v>
      </c>
      <c r="BF150" s="32">
        <v>0</v>
      </c>
      <c r="BG150" s="32">
        <v>0</v>
      </c>
      <c r="BH150" s="32">
        <v>0</v>
      </c>
      <c r="BI150" s="32">
        <v>0</v>
      </c>
      <c r="BJ150" s="32">
        <v>0</v>
      </c>
      <c r="BK150" s="32">
        <v>0</v>
      </c>
      <c r="BL150" s="32">
        <v>0</v>
      </c>
      <c r="BM150" s="32">
        <v>0</v>
      </c>
      <c r="BN150" s="32">
        <v>0</v>
      </c>
      <c r="BO150" s="32">
        <v>0</v>
      </c>
      <c r="BP150" s="32">
        <v>0</v>
      </c>
      <c r="BQ150" s="32">
        <v>0</v>
      </c>
      <c r="BR150" s="32">
        <v>0</v>
      </c>
      <c r="BS150" s="32">
        <v>0</v>
      </c>
      <c r="BT150" s="32">
        <v>1</v>
      </c>
      <c r="BU150" s="32">
        <v>1</v>
      </c>
      <c r="BV150" s="32">
        <v>1</v>
      </c>
      <c r="BW150" s="32">
        <v>2</v>
      </c>
      <c r="BX150" s="32">
        <v>2</v>
      </c>
      <c r="BY150" s="32">
        <v>2</v>
      </c>
      <c r="BZ150" s="32">
        <v>2</v>
      </c>
      <c r="CA150" s="32">
        <v>2</v>
      </c>
      <c r="CB150" s="32">
        <v>2</v>
      </c>
      <c r="CC150" s="32">
        <v>2</v>
      </c>
      <c r="CD150" s="32">
        <v>2</v>
      </c>
      <c r="CE150" s="32">
        <v>2</v>
      </c>
      <c r="CF150" s="32">
        <v>2</v>
      </c>
      <c r="CG150" s="32">
        <v>2</v>
      </c>
      <c r="CH150" s="32">
        <v>2</v>
      </c>
      <c r="CI150" s="32">
        <v>2</v>
      </c>
      <c r="CJ150" s="32">
        <v>2</v>
      </c>
      <c r="CK150" s="32">
        <v>3</v>
      </c>
      <c r="CL150" s="32">
        <v>3</v>
      </c>
      <c r="CM150" s="32">
        <v>5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31" t="s">
        <v>140</v>
      </c>
      <c r="B151" s="32">
        <v>0</v>
      </c>
      <c r="C151" s="32">
        <v>0</v>
      </c>
      <c r="D151" s="32">
        <v>0</v>
      </c>
      <c r="E151" s="32">
        <v>0</v>
      </c>
      <c r="F151" s="32">
        <v>0</v>
      </c>
      <c r="G151" s="32">
        <v>0</v>
      </c>
      <c r="H151" s="32">
        <v>0</v>
      </c>
      <c r="I151" s="32">
        <v>0</v>
      </c>
      <c r="J151" s="32">
        <v>0</v>
      </c>
      <c r="K151" s="32">
        <v>0</v>
      </c>
      <c r="L151" s="32">
        <v>0</v>
      </c>
      <c r="M151" s="32">
        <v>0</v>
      </c>
      <c r="N151" s="32">
        <v>0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  <c r="V151" s="32">
        <v>0</v>
      </c>
      <c r="W151" s="32">
        <v>0</v>
      </c>
      <c r="X151" s="32">
        <v>0</v>
      </c>
      <c r="Y151" s="32">
        <v>0</v>
      </c>
      <c r="Z151" s="32">
        <v>0</v>
      </c>
      <c r="AA151" s="32">
        <v>0</v>
      </c>
      <c r="AB151" s="32">
        <v>0</v>
      </c>
      <c r="AC151" s="32">
        <v>0</v>
      </c>
      <c r="AD151" s="32">
        <v>0</v>
      </c>
      <c r="AE151" s="32">
        <v>0</v>
      </c>
      <c r="AF151" s="32">
        <v>0</v>
      </c>
      <c r="AG151" s="32">
        <v>0</v>
      </c>
      <c r="AH151" s="32">
        <v>0</v>
      </c>
      <c r="AI151" s="32">
        <v>0</v>
      </c>
      <c r="AJ151" s="32">
        <v>0</v>
      </c>
      <c r="AK151" s="32">
        <v>0</v>
      </c>
      <c r="AL151" s="32">
        <v>0</v>
      </c>
      <c r="AM151" s="32">
        <v>0</v>
      </c>
      <c r="AN151" s="32">
        <v>0</v>
      </c>
      <c r="AO151" s="32">
        <v>0</v>
      </c>
      <c r="AP151" s="32">
        <v>0</v>
      </c>
      <c r="AQ151" s="32">
        <v>0</v>
      </c>
      <c r="AR151" s="32">
        <v>0</v>
      </c>
      <c r="AS151" s="32">
        <v>0</v>
      </c>
      <c r="AT151" s="32">
        <v>0</v>
      </c>
      <c r="AU151" s="32">
        <v>0</v>
      </c>
      <c r="AV151" s="32">
        <v>0</v>
      </c>
      <c r="AW151" s="32">
        <v>0</v>
      </c>
      <c r="AX151" s="32">
        <v>0</v>
      </c>
      <c r="AY151" s="32">
        <v>0</v>
      </c>
      <c r="AZ151" s="32">
        <v>0</v>
      </c>
      <c r="BA151" s="32">
        <v>0</v>
      </c>
      <c r="BB151" s="32">
        <v>0</v>
      </c>
      <c r="BC151" s="32">
        <v>0</v>
      </c>
      <c r="BD151" s="32">
        <v>0</v>
      </c>
      <c r="BE151" s="32">
        <v>0</v>
      </c>
      <c r="BF151" s="32">
        <v>0</v>
      </c>
      <c r="BG151" s="32">
        <v>0</v>
      </c>
      <c r="BH151" s="32">
        <v>1</v>
      </c>
      <c r="BI151" s="32">
        <v>1</v>
      </c>
      <c r="BJ151" s="32">
        <v>2</v>
      </c>
      <c r="BK151" s="32">
        <v>3</v>
      </c>
      <c r="BL151" s="32">
        <v>3</v>
      </c>
      <c r="BM151" s="32">
        <v>4</v>
      </c>
      <c r="BN151" s="32">
        <v>1</v>
      </c>
      <c r="BO151" s="32">
        <v>1</v>
      </c>
      <c r="BP151" s="32">
        <v>10</v>
      </c>
      <c r="BQ151" s="32">
        <v>13</v>
      </c>
      <c r="BR151" s="32">
        <v>16</v>
      </c>
      <c r="BS151" s="32">
        <v>16</v>
      </c>
      <c r="BT151" s="32">
        <v>28</v>
      </c>
      <c r="BU151" s="32">
        <v>31</v>
      </c>
      <c r="BV151" s="32">
        <v>39</v>
      </c>
      <c r="BW151" s="32">
        <v>44</v>
      </c>
      <c r="BX151" s="32">
        <v>51</v>
      </c>
      <c r="BY151" s="32">
        <v>58</v>
      </c>
      <c r="BZ151" s="32">
        <v>61</v>
      </c>
      <c r="CA151" s="32">
        <v>65</v>
      </c>
      <c r="CB151" s="32">
        <v>66</v>
      </c>
      <c r="CC151" s="32">
        <v>71</v>
      </c>
      <c r="CD151" s="32">
        <v>74</v>
      </c>
      <c r="CE151" s="32">
        <v>80</v>
      </c>
      <c r="CF151" s="32">
        <v>85</v>
      </c>
      <c r="CG151" s="32">
        <v>94</v>
      </c>
      <c r="CH151" s="32">
        <v>99</v>
      </c>
      <c r="CI151" s="32">
        <v>103</v>
      </c>
      <c r="CJ151" s="32">
        <v>110</v>
      </c>
      <c r="CK151" s="32">
        <v>117</v>
      </c>
      <c r="CL151" s="32">
        <v>122</v>
      </c>
      <c r="CM151" s="32">
        <v>125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31" t="s">
        <v>14</v>
      </c>
      <c r="B152" s="32">
        <v>0</v>
      </c>
      <c r="C152" s="32">
        <v>0</v>
      </c>
      <c r="D152" s="32">
        <v>0</v>
      </c>
      <c r="E152" s="32">
        <v>0</v>
      </c>
      <c r="F152" s="32">
        <v>0</v>
      </c>
      <c r="G152" s="32">
        <v>0</v>
      </c>
      <c r="H152" s="32">
        <v>0</v>
      </c>
      <c r="I152" s="32">
        <v>0</v>
      </c>
      <c r="J152" s="32">
        <v>0</v>
      </c>
      <c r="K152" s="32">
        <v>0</v>
      </c>
      <c r="L152" s="32">
        <v>0</v>
      </c>
      <c r="M152" s="32">
        <v>0</v>
      </c>
      <c r="N152" s="32">
        <v>0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2">
        <v>0</v>
      </c>
      <c r="W152" s="32">
        <v>0</v>
      </c>
      <c r="X152" s="32">
        <v>0</v>
      </c>
      <c r="Y152" s="32">
        <v>0</v>
      </c>
      <c r="Z152" s="32">
        <v>0</v>
      </c>
      <c r="AA152" s="32">
        <v>0</v>
      </c>
      <c r="AB152" s="32">
        <v>0</v>
      </c>
      <c r="AC152" s="32">
        <v>0</v>
      </c>
      <c r="AD152" s="32">
        <v>0</v>
      </c>
      <c r="AE152" s="32">
        <v>0</v>
      </c>
      <c r="AF152" s="32">
        <v>0</v>
      </c>
      <c r="AG152" s="32">
        <v>0</v>
      </c>
      <c r="AH152" s="32">
        <v>0</v>
      </c>
      <c r="AI152" s="32">
        <v>0</v>
      </c>
      <c r="AJ152" s="32">
        <v>0</v>
      </c>
      <c r="AK152" s="32">
        <v>0</v>
      </c>
      <c r="AL152" s="32">
        <v>0</v>
      </c>
      <c r="AM152" s="32">
        <v>0</v>
      </c>
      <c r="AN152" s="32">
        <v>0</v>
      </c>
      <c r="AO152" s="32">
        <v>0</v>
      </c>
      <c r="AP152" s="32">
        <v>0</v>
      </c>
      <c r="AQ152" s="32">
        <v>0</v>
      </c>
      <c r="AR152" s="32">
        <v>0</v>
      </c>
      <c r="AS152" s="32">
        <v>0</v>
      </c>
      <c r="AT152" s="32">
        <v>0</v>
      </c>
      <c r="AU152" s="32">
        <v>0</v>
      </c>
      <c r="AV152" s="32">
        <v>0</v>
      </c>
      <c r="AW152" s="32">
        <v>0</v>
      </c>
      <c r="AX152" s="32">
        <v>0</v>
      </c>
      <c r="AY152" s="32">
        <v>0</v>
      </c>
      <c r="AZ152" s="32">
        <v>0</v>
      </c>
      <c r="BA152" s="32">
        <v>0</v>
      </c>
      <c r="BB152" s="32">
        <v>0</v>
      </c>
      <c r="BC152" s="32">
        <v>0</v>
      </c>
      <c r="BD152" s="32">
        <v>0</v>
      </c>
      <c r="BE152" s="32">
        <v>0</v>
      </c>
      <c r="BF152" s="32">
        <v>0</v>
      </c>
      <c r="BG152" s="32">
        <v>0</v>
      </c>
      <c r="BH152" s="32">
        <v>0</v>
      </c>
      <c r="BI152" s="32">
        <v>0</v>
      </c>
      <c r="BJ152" s="32">
        <v>0</v>
      </c>
      <c r="BK152" s="32">
        <v>0</v>
      </c>
      <c r="BL152" s="32">
        <v>0</v>
      </c>
      <c r="BM152" s="32">
        <v>0</v>
      </c>
      <c r="BN152" s="32">
        <v>0</v>
      </c>
      <c r="BO152" s="32">
        <v>0</v>
      </c>
      <c r="BP152" s="32">
        <v>0</v>
      </c>
      <c r="BQ152" s="32">
        <v>0</v>
      </c>
      <c r="BR152" s="32">
        <v>0</v>
      </c>
      <c r="BS152" s="32">
        <v>0</v>
      </c>
      <c r="BT152" s="32">
        <v>0</v>
      </c>
      <c r="BU152" s="32">
        <v>0</v>
      </c>
      <c r="BV152" s="32">
        <v>0</v>
      </c>
      <c r="BW152" s="32">
        <v>0</v>
      </c>
      <c r="BX152" s="32">
        <v>0</v>
      </c>
      <c r="BY152" s="32">
        <v>0</v>
      </c>
      <c r="BZ152" s="32">
        <v>0</v>
      </c>
      <c r="CA152" s="32">
        <v>0</v>
      </c>
      <c r="CB152" s="32">
        <v>0</v>
      </c>
      <c r="CC152" s="32">
        <v>0</v>
      </c>
      <c r="CD152" s="32">
        <v>0</v>
      </c>
      <c r="CE152" s="32">
        <v>0</v>
      </c>
      <c r="CF152" s="32">
        <v>0</v>
      </c>
      <c r="CG152" s="32">
        <v>0</v>
      </c>
      <c r="CH152" s="32">
        <v>0</v>
      </c>
      <c r="CI152" s="32">
        <v>0</v>
      </c>
      <c r="CJ152" s="32">
        <v>0</v>
      </c>
      <c r="CK152" s="32">
        <v>0</v>
      </c>
      <c r="CL152" s="32">
        <v>0</v>
      </c>
      <c r="CM152" s="32">
        <v>0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31" t="s">
        <v>239</v>
      </c>
      <c r="B153" s="32">
        <v>0</v>
      </c>
      <c r="C153" s="32">
        <v>0</v>
      </c>
      <c r="D153" s="32">
        <v>0</v>
      </c>
      <c r="E153" s="32">
        <v>0</v>
      </c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  <c r="N153" s="32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  <c r="V153" s="32">
        <v>0</v>
      </c>
      <c r="W153" s="32">
        <v>0</v>
      </c>
      <c r="X153" s="32">
        <v>0</v>
      </c>
      <c r="Y153" s="32">
        <v>0</v>
      </c>
      <c r="Z153" s="32">
        <v>0</v>
      </c>
      <c r="AA153" s="32">
        <v>0</v>
      </c>
      <c r="AB153" s="32">
        <v>0</v>
      </c>
      <c r="AC153" s="32">
        <v>0</v>
      </c>
      <c r="AD153" s="32">
        <v>0</v>
      </c>
      <c r="AE153" s="32">
        <v>0</v>
      </c>
      <c r="AF153" s="32">
        <v>0</v>
      </c>
      <c r="AG153" s="32">
        <v>0</v>
      </c>
      <c r="AH153" s="32">
        <v>0</v>
      </c>
      <c r="AI153" s="32">
        <v>0</v>
      </c>
      <c r="AJ153" s="32">
        <v>0</v>
      </c>
      <c r="AK153" s="32">
        <v>0</v>
      </c>
      <c r="AL153" s="32">
        <v>0</v>
      </c>
      <c r="AM153" s="32">
        <v>0</v>
      </c>
      <c r="AN153" s="32">
        <v>0</v>
      </c>
      <c r="AO153" s="32">
        <v>0</v>
      </c>
      <c r="AP153" s="32">
        <v>0</v>
      </c>
      <c r="AQ153" s="32">
        <v>0</v>
      </c>
      <c r="AR153" s="32">
        <v>0</v>
      </c>
      <c r="AS153" s="32">
        <v>0</v>
      </c>
      <c r="AT153" s="32">
        <v>0</v>
      </c>
      <c r="AU153" s="32">
        <v>0</v>
      </c>
      <c r="AV153" s="32">
        <v>0</v>
      </c>
      <c r="AW153" s="32">
        <v>0</v>
      </c>
      <c r="AX153" s="32">
        <v>0</v>
      </c>
      <c r="AY153" s="32">
        <v>0</v>
      </c>
      <c r="AZ153" s="32">
        <v>0</v>
      </c>
      <c r="BA153" s="32">
        <v>0</v>
      </c>
      <c r="BB153" s="32">
        <v>0</v>
      </c>
      <c r="BC153" s="32">
        <v>0</v>
      </c>
      <c r="BD153" s="32">
        <v>0</v>
      </c>
      <c r="BE153" s="32">
        <v>0</v>
      </c>
      <c r="BF153" s="32">
        <v>0</v>
      </c>
      <c r="BG153" s="32">
        <v>0</v>
      </c>
      <c r="BH153" s="32">
        <v>0</v>
      </c>
      <c r="BI153" s="32">
        <v>0</v>
      </c>
      <c r="BJ153" s="32">
        <v>0</v>
      </c>
      <c r="BK153" s="32">
        <v>0</v>
      </c>
      <c r="BL153" s="32">
        <v>0</v>
      </c>
      <c r="BM153" s="32">
        <v>0</v>
      </c>
      <c r="BN153" s="32">
        <v>0</v>
      </c>
      <c r="BO153" s="32">
        <v>0</v>
      </c>
      <c r="BP153" s="32">
        <v>0</v>
      </c>
      <c r="BQ153" s="32">
        <v>0</v>
      </c>
      <c r="BR153" s="32">
        <v>0</v>
      </c>
      <c r="BS153" s="32">
        <v>0</v>
      </c>
      <c r="BT153" s="32">
        <v>0</v>
      </c>
      <c r="BU153" s="32">
        <v>0</v>
      </c>
      <c r="BV153" s="32">
        <v>0</v>
      </c>
      <c r="BW153" s="32">
        <v>0</v>
      </c>
      <c r="BX153" s="32">
        <v>0</v>
      </c>
      <c r="BY153" s="32">
        <v>0</v>
      </c>
      <c r="BZ153" s="32">
        <v>0</v>
      </c>
      <c r="CA153" s="32">
        <v>0</v>
      </c>
      <c r="CB153" s="32">
        <v>0</v>
      </c>
      <c r="CC153" s="32">
        <v>0</v>
      </c>
      <c r="CD153" s="32">
        <v>0</v>
      </c>
      <c r="CE153" s="32">
        <v>0</v>
      </c>
      <c r="CF153" s="32">
        <v>0</v>
      </c>
      <c r="CG153" s="32">
        <v>0</v>
      </c>
      <c r="CH153" s="32">
        <v>0</v>
      </c>
      <c r="CI153" s="32">
        <v>0</v>
      </c>
      <c r="CJ153" s="32">
        <v>0</v>
      </c>
      <c r="CK153" s="32">
        <v>0</v>
      </c>
      <c r="CL153" s="32">
        <v>0</v>
      </c>
      <c r="CM153" s="32">
        <v>0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31" t="s">
        <v>49</v>
      </c>
      <c r="B154" s="32">
        <v>0</v>
      </c>
      <c r="C154" s="32">
        <v>0</v>
      </c>
      <c r="D154" s="32">
        <v>0</v>
      </c>
      <c r="E154" s="32">
        <v>0</v>
      </c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  <c r="N154" s="32">
        <v>0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  <c r="V154" s="32">
        <v>0</v>
      </c>
      <c r="W154" s="32">
        <v>0</v>
      </c>
      <c r="X154" s="32">
        <v>0</v>
      </c>
      <c r="Y154" s="32">
        <v>0</v>
      </c>
      <c r="Z154" s="32">
        <v>0</v>
      </c>
      <c r="AA154" s="32">
        <v>0</v>
      </c>
      <c r="AB154" s="32">
        <v>0</v>
      </c>
      <c r="AC154" s="32">
        <v>0</v>
      </c>
      <c r="AD154" s="32">
        <v>0</v>
      </c>
      <c r="AE154" s="32">
        <v>0</v>
      </c>
      <c r="AF154" s="32">
        <v>0</v>
      </c>
      <c r="AG154" s="32">
        <v>0</v>
      </c>
      <c r="AH154" s="32">
        <v>0</v>
      </c>
      <c r="AI154" s="32">
        <v>0</v>
      </c>
      <c r="AJ154" s="32">
        <v>0</v>
      </c>
      <c r="AK154" s="32">
        <v>0</v>
      </c>
      <c r="AL154" s="32">
        <v>0</v>
      </c>
      <c r="AM154" s="32">
        <v>0</v>
      </c>
      <c r="AN154" s="32">
        <v>0</v>
      </c>
      <c r="AO154" s="32">
        <v>0</v>
      </c>
      <c r="AP154" s="32">
        <v>0</v>
      </c>
      <c r="AQ154" s="32">
        <v>0</v>
      </c>
      <c r="AR154" s="32">
        <v>0</v>
      </c>
      <c r="AS154" s="32">
        <v>0</v>
      </c>
      <c r="AT154" s="32">
        <v>0</v>
      </c>
      <c r="AU154" s="32">
        <v>0</v>
      </c>
      <c r="AV154" s="32">
        <v>0</v>
      </c>
      <c r="AW154" s="32">
        <v>0</v>
      </c>
      <c r="AX154" s="32">
        <v>0</v>
      </c>
      <c r="AY154" s="32">
        <v>0</v>
      </c>
      <c r="AZ154" s="32">
        <v>0</v>
      </c>
      <c r="BA154" s="32">
        <v>0</v>
      </c>
      <c r="BB154" s="32">
        <v>0</v>
      </c>
      <c r="BC154" s="32">
        <v>0</v>
      </c>
      <c r="BD154" s="32">
        <v>0</v>
      </c>
      <c r="BE154" s="32">
        <v>0</v>
      </c>
      <c r="BF154" s="32">
        <v>0</v>
      </c>
      <c r="BG154" s="32">
        <v>0</v>
      </c>
      <c r="BH154" s="32">
        <v>0</v>
      </c>
      <c r="BI154" s="32">
        <v>2</v>
      </c>
      <c r="BJ154" s="32">
        <v>2</v>
      </c>
      <c r="BK154" s="32">
        <v>2</v>
      </c>
      <c r="BL154" s="32">
        <v>2</v>
      </c>
      <c r="BM154" s="32">
        <v>2</v>
      </c>
      <c r="BN154" s="32">
        <v>2</v>
      </c>
      <c r="BO154" s="32">
        <v>2</v>
      </c>
      <c r="BP154" s="32">
        <v>2</v>
      </c>
      <c r="BQ154" s="32">
        <v>3</v>
      </c>
      <c r="BR154" s="32">
        <v>3</v>
      </c>
      <c r="BS154" s="32">
        <v>3</v>
      </c>
      <c r="BT154" s="32">
        <v>3</v>
      </c>
      <c r="BU154" s="32">
        <v>4</v>
      </c>
      <c r="BV154" s="32">
        <v>5</v>
      </c>
      <c r="BW154" s="32">
        <v>6</v>
      </c>
      <c r="BX154" s="32">
        <v>6</v>
      </c>
      <c r="BY154" s="32">
        <v>6</v>
      </c>
      <c r="BZ154" s="32">
        <v>6</v>
      </c>
      <c r="CA154" s="32">
        <v>6</v>
      </c>
      <c r="CB154" s="32">
        <v>6</v>
      </c>
      <c r="CC154" s="32">
        <v>7</v>
      </c>
      <c r="CD154" s="32">
        <v>8</v>
      </c>
      <c r="CE154" s="32">
        <v>8</v>
      </c>
      <c r="CF154" s="32">
        <v>9</v>
      </c>
      <c r="CG154" s="32">
        <v>10</v>
      </c>
      <c r="CH154" s="32">
        <v>10</v>
      </c>
      <c r="CI154" s="32">
        <v>10</v>
      </c>
      <c r="CJ154" s="32">
        <v>11</v>
      </c>
      <c r="CK154" s="32">
        <v>11</v>
      </c>
      <c r="CL154" s="32">
        <v>11</v>
      </c>
      <c r="CM154" s="32">
        <v>11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31" t="s">
        <v>138</v>
      </c>
      <c r="B155" s="32">
        <v>0</v>
      </c>
      <c r="C155" s="32">
        <v>0</v>
      </c>
      <c r="D155" s="32">
        <v>0</v>
      </c>
      <c r="E155" s="32">
        <v>0</v>
      </c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0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V155" s="32">
        <v>0</v>
      </c>
      <c r="W155" s="32">
        <v>0</v>
      </c>
      <c r="X155" s="32">
        <v>0</v>
      </c>
      <c r="Y155" s="32">
        <v>0</v>
      </c>
      <c r="Z155" s="32">
        <v>0</v>
      </c>
      <c r="AA155" s="32">
        <v>0</v>
      </c>
      <c r="AB155" s="32">
        <v>0</v>
      </c>
      <c r="AC155" s="32">
        <v>0</v>
      </c>
      <c r="AD155" s="32">
        <v>0</v>
      </c>
      <c r="AE155" s="32">
        <v>0</v>
      </c>
      <c r="AF155" s="32">
        <v>0</v>
      </c>
      <c r="AG155" s="32">
        <v>0</v>
      </c>
      <c r="AH155" s="32">
        <v>0</v>
      </c>
      <c r="AI155" s="32">
        <v>0</v>
      </c>
      <c r="AJ155" s="32">
        <v>0</v>
      </c>
      <c r="AK155" s="32">
        <v>0</v>
      </c>
      <c r="AL155" s="32">
        <v>0</v>
      </c>
      <c r="AM155" s="32">
        <v>0</v>
      </c>
      <c r="AN155" s="32">
        <v>0</v>
      </c>
      <c r="AO155" s="32">
        <v>0</v>
      </c>
      <c r="AP155" s="32">
        <v>0</v>
      </c>
      <c r="AQ155" s="32">
        <v>0</v>
      </c>
      <c r="AR155" s="32">
        <v>0</v>
      </c>
      <c r="AS155" s="32">
        <v>0</v>
      </c>
      <c r="AT155" s="32">
        <v>0</v>
      </c>
      <c r="AU155" s="32">
        <v>0</v>
      </c>
      <c r="AV155" s="32">
        <v>0</v>
      </c>
      <c r="AW155" s="32">
        <v>0</v>
      </c>
      <c r="AX155" s="32">
        <v>0</v>
      </c>
      <c r="AY155" s="32">
        <v>0</v>
      </c>
      <c r="AZ155" s="32">
        <v>0</v>
      </c>
      <c r="BA155" s="32">
        <v>0</v>
      </c>
      <c r="BB155" s="32">
        <v>0</v>
      </c>
      <c r="BC155" s="32">
        <v>0</v>
      </c>
      <c r="BD155" s="32">
        <v>0</v>
      </c>
      <c r="BE155" s="32">
        <v>0</v>
      </c>
      <c r="BF155" s="32">
        <v>1</v>
      </c>
      <c r="BG155" s="32">
        <v>1</v>
      </c>
      <c r="BH155" s="32">
        <v>1</v>
      </c>
      <c r="BI155" s="32">
        <v>1</v>
      </c>
      <c r="BJ155" s="32">
        <v>0</v>
      </c>
      <c r="BK155" s="32">
        <v>0</v>
      </c>
      <c r="BL155" s="32">
        <v>0</v>
      </c>
      <c r="BM155" s="32">
        <v>0</v>
      </c>
      <c r="BN155" s="32">
        <v>0</v>
      </c>
      <c r="BO155" s="32">
        <v>0</v>
      </c>
      <c r="BP155" s="32">
        <v>0</v>
      </c>
      <c r="BQ155" s="32">
        <v>0</v>
      </c>
      <c r="BR155" s="32">
        <v>0</v>
      </c>
      <c r="BS155" s="32">
        <v>0</v>
      </c>
      <c r="BT155" s="32">
        <v>1</v>
      </c>
      <c r="BU155" s="32">
        <v>1</v>
      </c>
      <c r="BV155" s="32">
        <v>1</v>
      </c>
      <c r="BW155" s="32">
        <v>1</v>
      </c>
      <c r="BX155" s="32">
        <v>1</v>
      </c>
      <c r="BY155" s="32">
        <v>2</v>
      </c>
      <c r="BZ155" s="32">
        <v>2</v>
      </c>
      <c r="CA155" s="32">
        <v>2</v>
      </c>
      <c r="CB155" s="32">
        <v>2</v>
      </c>
      <c r="CC155" s="32">
        <v>2</v>
      </c>
      <c r="CD155" s="32">
        <v>2</v>
      </c>
      <c r="CE155" s="32">
        <v>2</v>
      </c>
      <c r="CF155" s="32">
        <v>2</v>
      </c>
      <c r="CG155" s="32">
        <v>2</v>
      </c>
      <c r="CH155" s="32">
        <v>6</v>
      </c>
      <c r="CI155" s="32">
        <v>8</v>
      </c>
      <c r="CJ155" s="32">
        <v>9</v>
      </c>
      <c r="CK155" s="32">
        <v>11</v>
      </c>
      <c r="CL155" s="32">
        <v>12</v>
      </c>
      <c r="CM155" s="32">
        <v>13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31" t="s">
        <v>130</v>
      </c>
      <c r="B156" s="32">
        <v>0</v>
      </c>
      <c r="C156" s="32">
        <v>0</v>
      </c>
      <c r="D156" s="32">
        <v>0</v>
      </c>
      <c r="E156" s="32">
        <v>0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0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  <c r="V156" s="32">
        <v>0</v>
      </c>
      <c r="W156" s="32">
        <v>0</v>
      </c>
      <c r="X156" s="32">
        <v>0</v>
      </c>
      <c r="Y156" s="32">
        <v>0</v>
      </c>
      <c r="Z156" s="32">
        <v>0</v>
      </c>
      <c r="AA156" s="32">
        <v>0</v>
      </c>
      <c r="AB156" s="32">
        <v>0</v>
      </c>
      <c r="AC156" s="32">
        <v>0</v>
      </c>
      <c r="AD156" s="32">
        <v>0</v>
      </c>
      <c r="AE156" s="32">
        <v>0</v>
      </c>
      <c r="AF156" s="32">
        <v>0</v>
      </c>
      <c r="AG156" s="32">
        <v>0</v>
      </c>
      <c r="AH156" s="32">
        <v>0</v>
      </c>
      <c r="AI156" s="32">
        <v>0</v>
      </c>
      <c r="AJ156" s="32">
        <v>0</v>
      </c>
      <c r="AK156" s="32">
        <v>0</v>
      </c>
      <c r="AL156" s="32">
        <v>0</v>
      </c>
      <c r="AM156" s="32">
        <v>0</v>
      </c>
      <c r="AN156" s="32">
        <v>0</v>
      </c>
      <c r="AO156" s="32">
        <v>0</v>
      </c>
      <c r="AP156" s="32">
        <v>0</v>
      </c>
      <c r="AQ156" s="32">
        <v>0</v>
      </c>
      <c r="AR156" s="32">
        <v>0</v>
      </c>
      <c r="AS156" s="32">
        <v>0</v>
      </c>
      <c r="AT156" s="32">
        <v>0</v>
      </c>
      <c r="AU156" s="32">
        <v>0</v>
      </c>
      <c r="AV156" s="32">
        <v>0</v>
      </c>
      <c r="AW156" s="32">
        <v>0</v>
      </c>
      <c r="AX156" s="32">
        <v>0</v>
      </c>
      <c r="AY156" s="32">
        <v>0</v>
      </c>
      <c r="AZ156" s="32">
        <v>0</v>
      </c>
      <c r="BA156" s="32">
        <v>0</v>
      </c>
      <c r="BB156" s="32">
        <v>1</v>
      </c>
      <c r="BC156" s="32">
        <v>1</v>
      </c>
      <c r="BD156" s="32">
        <v>1</v>
      </c>
      <c r="BE156" s="32">
        <v>1</v>
      </c>
      <c r="BF156" s="32">
        <v>1</v>
      </c>
      <c r="BG156" s="32">
        <v>1</v>
      </c>
      <c r="BH156" s="32">
        <v>1</v>
      </c>
      <c r="BI156" s="32">
        <v>1</v>
      </c>
      <c r="BJ156" s="32">
        <v>2</v>
      </c>
      <c r="BK156" s="32">
        <v>3</v>
      </c>
      <c r="BL156" s="32">
        <v>4</v>
      </c>
      <c r="BM156" s="32">
        <v>5</v>
      </c>
      <c r="BN156" s="32">
        <v>6</v>
      </c>
      <c r="BO156" s="32">
        <v>9</v>
      </c>
      <c r="BP156" s="32">
        <v>9</v>
      </c>
      <c r="BQ156" s="32">
        <v>11</v>
      </c>
      <c r="BR156" s="32">
        <v>11</v>
      </c>
      <c r="BS156" s="32">
        <v>15</v>
      </c>
      <c r="BT156" s="32">
        <v>15</v>
      </c>
      <c r="BU156" s="32">
        <v>17</v>
      </c>
      <c r="BV156" s="32">
        <v>20</v>
      </c>
      <c r="BW156" s="32">
        <v>22</v>
      </c>
      <c r="BX156" s="32">
        <v>28</v>
      </c>
      <c r="BY156" s="32">
        <v>30</v>
      </c>
      <c r="BZ156" s="32">
        <v>36</v>
      </c>
      <c r="CA156" s="32">
        <v>40</v>
      </c>
      <c r="CB156" s="32">
        <v>43</v>
      </c>
      <c r="CC156" s="32">
        <v>45</v>
      </c>
      <c r="CD156" s="32">
        <v>50</v>
      </c>
      <c r="CE156" s="32">
        <v>53</v>
      </c>
      <c r="CF156" s="32">
        <v>55</v>
      </c>
      <c r="CG156" s="32">
        <v>56</v>
      </c>
      <c r="CH156" s="32">
        <v>61</v>
      </c>
      <c r="CI156" s="32">
        <v>61</v>
      </c>
      <c r="CJ156" s="32">
        <v>66</v>
      </c>
      <c r="CK156" s="32">
        <v>70</v>
      </c>
      <c r="CL156" s="32">
        <v>74</v>
      </c>
      <c r="CM156" s="32">
        <v>77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31" t="s">
        <v>30</v>
      </c>
      <c r="B157" s="32">
        <v>0</v>
      </c>
      <c r="C157" s="32">
        <v>0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  <c r="N157" s="32">
        <v>0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  <c r="V157" s="32">
        <v>0</v>
      </c>
      <c r="W157" s="32">
        <v>0</v>
      </c>
      <c r="X157" s="32">
        <v>0</v>
      </c>
      <c r="Y157" s="32">
        <v>0</v>
      </c>
      <c r="Z157" s="32">
        <v>0</v>
      </c>
      <c r="AA157" s="32">
        <v>0</v>
      </c>
      <c r="AB157" s="32">
        <v>0</v>
      </c>
      <c r="AC157" s="32">
        <v>0</v>
      </c>
      <c r="AD157" s="32">
        <v>0</v>
      </c>
      <c r="AE157" s="32">
        <v>0</v>
      </c>
      <c r="AF157" s="32">
        <v>0</v>
      </c>
      <c r="AG157" s="32">
        <v>0</v>
      </c>
      <c r="AH157" s="32">
        <v>0</v>
      </c>
      <c r="AI157" s="32">
        <v>0</v>
      </c>
      <c r="AJ157" s="32">
        <v>0</v>
      </c>
      <c r="AK157" s="32">
        <v>0</v>
      </c>
      <c r="AL157" s="32">
        <v>0</v>
      </c>
      <c r="AM157" s="32">
        <v>0</v>
      </c>
      <c r="AN157" s="32">
        <v>0</v>
      </c>
      <c r="AO157" s="32">
        <v>0</v>
      </c>
      <c r="AP157" s="32">
        <v>0</v>
      </c>
      <c r="AQ157" s="32">
        <v>0</v>
      </c>
      <c r="AR157" s="32">
        <v>0</v>
      </c>
      <c r="AS157" s="32">
        <v>0</v>
      </c>
      <c r="AT157" s="32">
        <v>0</v>
      </c>
      <c r="AU157" s="32">
        <v>0</v>
      </c>
      <c r="AV157" s="32">
        <v>0</v>
      </c>
      <c r="AW157" s="32">
        <v>0</v>
      </c>
      <c r="AX157" s="32">
        <v>0</v>
      </c>
      <c r="AY157" s="32">
        <v>0</v>
      </c>
      <c r="AZ157" s="32">
        <v>0</v>
      </c>
      <c r="BA157" s="32">
        <v>0</v>
      </c>
      <c r="BB157" s="32">
        <v>0</v>
      </c>
      <c r="BC157" s="32">
        <v>0</v>
      </c>
      <c r="BD157" s="32">
        <v>0</v>
      </c>
      <c r="BE157" s="32">
        <v>0</v>
      </c>
      <c r="BF157" s="32">
        <v>0</v>
      </c>
      <c r="BG157" s="32">
        <v>0</v>
      </c>
      <c r="BH157" s="32">
        <v>0</v>
      </c>
      <c r="BI157" s="32">
        <v>0</v>
      </c>
      <c r="BJ157" s="32">
        <v>0</v>
      </c>
      <c r="BK157" s="32">
        <v>0</v>
      </c>
      <c r="BL157" s="32">
        <v>0</v>
      </c>
      <c r="BM157" s="32">
        <v>0</v>
      </c>
      <c r="BN157" s="32">
        <v>0</v>
      </c>
      <c r="BO157" s="32">
        <v>0</v>
      </c>
      <c r="BP157" s="32">
        <v>0</v>
      </c>
      <c r="BQ157" s="32">
        <v>0</v>
      </c>
      <c r="BR157" s="32">
        <v>0</v>
      </c>
      <c r="BS157" s="32">
        <v>0</v>
      </c>
      <c r="BT157" s="32">
        <v>0</v>
      </c>
      <c r="BU157" s="32">
        <v>0</v>
      </c>
      <c r="BV157" s="32">
        <v>0</v>
      </c>
      <c r="BW157" s="32">
        <v>0</v>
      </c>
      <c r="BX157" s="32">
        <v>0</v>
      </c>
      <c r="BY157" s="32">
        <v>0</v>
      </c>
      <c r="BZ157" s="32">
        <v>0</v>
      </c>
      <c r="CA157" s="32">
        <v>1</v>
      </c>
      <c r="CB157" s="32">
        <v>1</v>
      </c>
      <c r="CC157" s="32">
        <v>1</v>
      </c>
      <c r="CD157" s="32">
        <v>1</v>
      </c>
      <c r="CE157" s="32">
        <v>1</v>
      </c>
      <c r="CF157" s="32">
        <v>2</v>
      </c>
      <c r="CG157" s="32">
        <v>2</v>
      </c>
      <c r="CH157" s="32">
        <v>5</v>
      </c>
      <c r="CI157" s="32">
        <v>5</v>
      </c>
      <c r="CJ157" s="32">
        <v>6</v>
      </c>
      <c r="CK157" s="32">
        <v>7</v>
      </c>
      <c r="CL157" s="32">
        <v>7</v>
      </c>
      <c r="CM157" s="32">
        <v>8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31" t="s">
        <v>4</v>
      </c>
      <c r="B158" s="32">
        <v>0</v>
      </c>
      <c r="C158" s="32">
        <v>0</v>
      </c>
      <c r="D158" s="32">
        <v>0</v>
      </c>
      <c r="E158" s="32">
        <v>0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  <c r="N158" s="32">
        <v>0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  <c r="V158" s="32">
        <v>0</v>
      </c>
      <c r="W158" s="32">
        <v>0</v>
      </c>
      <c r="X158" s="32">
        <v>0</v>
      </c>
      <c r="Y158" s="32">
        <v>0</v>
      </c>
      <c r="Z158" s="32">
        <v>0</v>
      </c>
      <c r="AA158" s="32">
        <v>0</v>
      </c>
      <c r="AB158" s="32">
        <v>0</v>
      </c>
      <c r="AC158" s="32">
        <v>0</v>
      </c>
      <c r="AD158" s="32">
        <v>0</v>
      </c>
      <c r="AE158" s="32">
        <v>0</v>
      </c>
      <c r="AF158" s="32">
        <v>0</v>
      </c>
      <c r="AG158" s="32">
        <v>0</v>
      </c>
      <c r="AH158" s="32">
        <v>0</v>
      </c>
      <c r="AI158" s="32">
        <v>0</v>
      </c>
      <c r="AJ158" s="32">
        <v>0</v>
      </c>
      <c r="AK158" s="32">
        <v>0</v>
      </c>
      <c r="AL158" s="32">
        <v>0</v>
      </c>
      <c r="AM158" s="32">
        <v>0</v>
      </c>
      <c r="AN158" s="32">
        <v>0</v>
      </c>
      <c r="AO158" s="32">
        <v>0</v>
      </c>
      <c r="AP158" s="32">
        <v>0</v>
      </c>
      <c r="AQ158" s="32">
        <v>0</v>
      </c>
      <c r="AR158" s="32">
        <v>0</v>
      </c>
      <c r="AS158" s="32">
        <v>0</v>
      </c>
      <c r="AT158" s="32">
        <v>0</v>
      </c>
      <c r="AU158" s="32">
        <v>0</v>
      </c>
      <c r="AV158" s="32">
        <v>0</v>
      </c>
      <c r="AW158" s="32">
        <v>0</v>
      </c>
      <c r="AX158" s="32">
        <v>0</v>
      </c>
      <c r="AY158" s="32">
        <v>0</v>
      </c>
      <c r="AZ158" s="32">
        <v>0</v>
      </c>
      <c r="BA158" s="32">
        <v>0</v>
      </c>
      <c r="BB158" s="32">
        <v>0</v>
      </c>
      <c r="BC158" s="32">
        <v>0</v>
      </c>
      <c r="BD158" s="32">
        <v>0</v>
      </c>
      <c r="BE158" s="32">
        <v>0</v>
      </c>
      <c r="BF158" s="32">
        <v>0</v>
      </c>
      <c r="BG158" s="32">
        <v>0</v>
      </c>
      <c r="BH158" s="32">
        <v>0</v>
      </c>
      <c r="BI158" s="32">
        <v>0</v>
      </c>
      <c r="BJ158" s="32">
        <v>0</v>
      </c>
      <c r="BK158" s="32">
        <v>0</v>
      </c>
      <c r="BL158" s="32">
        <v>0</v>
      </c>
      <c r="BM158" s="32">
        <v>0</v>
      </c>
      <c r="BN158" s="32">
        <v>0</v>
      </c>
      <c r="BO158" s="32">
        <v>1</v>
      </c>
      <c r="BP158" s="32">
        <v>1</v>
      </c>
      <c r="BQ158" s="32">
        <v>2</v>
      </c>
      <c r="BR158" s="32">
        <v>3</v>
      </c>
      <c r="BS158" s="32">
        <v>5</v>
      </c>
      <c r="BT158" s="32">
        <v>5</v>
      </c>
      <c r="BU158" s="32">
        <v>5</v>
      </c>
      <c r="BV158" s="32">
        <v>9</v>
      </c>
      <c r="BW158" s="32">
        <v>9</v>
      </c>
      <c r="BX158" s="32">
        <v>11</v>
      </c>
      <c r="BY158" s="32">
        <v>12</v>
      </c>
      <c r="BZ158" s="32">
        <v>13</v>
      </c>
      <c r="CA158" s="32">
        <v>18</v>
      </c>
      <c r="CB158" s="32">
        <v>18</v>
      </c>
      <c r="CC158" s="32">
        <v>24</v>
      </c>
      <c r="CD158" s="32">
        <v>25</v>
      </c>
      <c r="CE158" s="32">
        <v>25</v>
      </c>
      <c r="CF158" s="32">
        <v>27</v>
      </c>
      <c r="CG158" s="32">
        <v>27</v>
      </c>
      <c r="CH158" s="32">
        <v>34</v>
      </c>
      <c r="CI158" s="32">
        <v>48</v>
      </c>
      <c r="CJ158" s="32">
        <v>50</v>
      </c>
      <c r="CK158" s="32">
        <v>52</v>
      </c>
      <c r="CL158" s="32">
        <v>54</v>
      </c>
      <c r="CM158" s="32">
        <v>58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31" t="s">
        <v>241</v>
      </c>
      <c r="B159" s="32">
        <v>0</v>
      </c>
      <c r="C159" s="32">
        <v>0</v>
      </c>
      <c r="D159" s="32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  <c r="N159" s="32">
        <v>0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  <c r="V159" s="32">
        <v>0</v>
      </c>
      <c r="W159" s="32">
        <v>0</v>
      </c>
      <c r="X159" s="32">
        <v>0</v>
      </c>
      <c r="Y159" s="32">
        <v>0</v>
      </c>
      <c r="Z159" s="32">
        <v>0</v>
      </c>
      <c r="AA159" s="32">
        <v>0</v>
      </c>
      <c r="AB159" s="32">
        <v>0</v>
      </c>
      <c r="AC159" s="32">
        <v>0</v>
      </c>
      <c r="AD159" s="32">
        <v>0</v>
      </c>
      <c r="AE159" s="32">
        <v>0</v>
      </c>
      <c r="AF159" s="32">
        <v>0</v>
      </c>
      <c r="AG159" s="32">
        <v>0</v>
      </c>
      <c r="AH159" s="32">
        <v>0</v>
      </c>
      <c r="AI159" s="32">
        <v>0</v>
      </c>
      <c r="AJ159" s="32">
        <v>0</v>
      </c>
      <c r="AK159" s="32">
        <v>0</v>
      </c>
      <c r="AL159" s="32">
        <v>0</v>
      </c>
      <c r="AM159" s="32">
        <v>0</v>
      </c>
      <c r="AN159" s="32">
        <v>0</v>
      </c>
      <c r="AO159" s="32">
        <v>0</v>
      </c>
      <c r="AP159" s="32">
        <v>0</v>
      </c>
      <c r="AQ159" s="32">
        <v>0</v>
      </c>
      <c r="AR159" s="32">
        <v>0</v>
      </c>
      <c r="AS159" s="32">
        <v>0</v>
      </c>
      <c r="AT159" s="32">
        <v>0</v>
      </c>
      <c r="AU159" s="32">
        <v>0</v>
      </c>
      <c r="AV159" s="32">
        <v>0</v>
      </c>
      <c r="AW159" s="32">
        <v>0</v>
      </c>
      <c r="AX159" s="32">
        <v>0</v>
      </c>
      <c r="AY159" s="32">
        <v>0</v>
      </c>
      <c r="AZ159" s="32">
        <v>0</v>
      </c>
      <c r="BA159" s="32">
        <v>0</v>
      </c>
      <c r="BB159" s="32">
        <v>0</v>
      </c>
      <c r="BC159" s="32">
        <v>0</v>
      </c>
      <c r="BD159" s="32">
        <v>0</v>
      </c>
      <c r="BE159" s="32">
        <v>0</v>
      </c>
      <c r="BF159" s="32">
        <v>0</v>
      </c>
      <c r="BG159" s="32">
        <v>0</v>
      </c>
      <c r="BH159" s="32">
        <v>0</v>
      </c>
      <c r="BI159" s="32">
        <v>0</v>
      </c>
      <c r="BJ159" s="32">
        <v>0</v>
      </c>
      <c r="BK159" s="32">
        <v>0</v>
      </c>
      <c r="BL159" s="32">
        <v>0</v>
      </c>
      <c r="BM159" s="32">
        <v>0</v>
      </c>
      <c r="BN159" s="32">
        <v>0</v>
      </c>
      <c r="BO159" s="32">
        <v>0</v>
      </c>
      <c r="BP159" s="32">
        <v>0</v>
      </c>
      <c r="BQ159" s="32">
        <v>0</v>
      </c>
      <c r="BR159" s="32">
        <v>0</v>
      </c>
      <c r="BS159" s="32">
        <v>0</v>
      </c>
      <c r="BT159" s="32">
        <v>0</v>
      </c>
      <c r="BU159" s="32">
        <v>0</v>
      </c>
      <c r="BV159" s="32">
        <v>0</v>
      </c>
      <c r="BW159" s="32">
        <v>0</v>
      </c>
      <c r="BX159" s="32">
        <v>0</v>
      </c>
      <c r="BY159" s="32">
        <v>0</v>
      </c>
      <c r="BZ159" s="32">
        <v>0</v>
      </c>
      <c r="CA159" s="32">
        <v>0</v>
      </c>
      <c r="CB159" s="32">
        <v>0</v>
      </c>
      <c r="CC159" s="32">
        <v>0</v>
      </c>
      <c r="CD159" s="32">
        <v>0</v>
      </c>
      <c r="CE159" s="32">
        <v>0</v>
      </c>
      <c r="CF159" s="32">
        <v>0</v>
      </c>
      <c r="CG159" s="32">
        <v>0</v>
      </c>
      <c r="CH159" s="32">
        <v>0</v>
      </c>
      <c r="CI159" s="32">
        <v>0</v>
      </c>
      <c r="CJ159" s="32">
        <v>0</v>
      </c>
      <c r="CK159" s="32">
        <v>0</v>
      </c>
      <c r="CL159" s="32">
        <v>0</v>
      </c>
      <c r="CM159" s="32">
        <v>0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31" t="s">
        <v>116</v>
      </c>
      <c r="B160" s="32">
        <v>0</v>
      </c>
      <c r="C160" s="32">
        <v>0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  <c r="N160" s="32">
        <v>0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  <c r="T160" s="32">
        <v>0</v>
      </c>
      <c r="U160" s="32">
        <v>0</v>
      </c>
      <c r="V160" s="32">
        <v>0</v>
      </c>
      <c r="W160" s="32">
        <v>0</v>
      </c>
      <c r="X160" s="32">
        <v>0</v>
      </c>
      <c r="Y160" s="32">
        <v>0</v>
      </c>
      <c r="Z160" s="32">
        <v>0</v>
      </c>
      <c r="AA160" s="32">
        <v>0</v>
      </c>
      <c r="AB160" s="32">
        <v>0</v>
      </c>
      <c r="AC160" s="32">
        <v>0</v>
      </c>
      <c r="AD160" s="32">
        <v>0</v>
      </c>
      <c r="AE160" s="32">
        <v>0</v>
      </c>
      <c r="AF160" s="32">
        <v>0</v>
      </c>
      <c r="AG160" s="32">
        <v>0</v>
      </c>
      <c r="AH160" s="32">
        <v>0</v>
      </c>
      <c r="AI160" s="32">
        <v>0</v>
      </c>
      <c r="AJ160" s="32">
        <v>0</v>
      </c>
      <c r="AK160" s="32">
        <v>0</v>
      </c>
      <c r="AL160" s="32">
        <v>0</v>
      </c>
      <c r="AM160" s="32">
        <v>0</v>
      </c>
      <c r="AN160" s="32">
        <v>0</v>
      </c>
      <c r="AO160" s="32">
        <v>0</v>
      </c>
      <c r="AP160" s="32">
        <v>0</v>
      </c>
      <c r="AQ160" s="32">
        <v>1</v>
      </c>
      <c r="AR160" s="32">
        <v>2</v>
      </c>
      <c r="AS160" s="32">
        <v>3</v>
      </c>
      <c r="AT160" s="32">
        <v>5</v>
      </c>
      <c r="AU160" s="32">
        <v>10</v>
      </c>
      <c r="AV160" s="32">
        <v>17</v>
      </c>
      <c r="AW160" s="32">
        <v>28</v>
      </c>
      <c r="AX160" s="32">
        <v>35</v>
      </c>
      <c r="AY160" s="32">
        <v>54</v>
      </c>
      <c r="AZ160" s="32">
        <v>55</v>
      </c>
      <c r="BA160" s="32">
        <v>133</v>
      </c>
      <c r="BB160" s="32">
        <v>195</v>
      </c>
      <c r="BC160" s="32">
        <v>289</v>
      </c>
      <c r="BD160" s="32">
        <v>342</v>
      </c>
      <c r="BE160" s="32">
        <v>533</v>
      </c>
      <c r="BF160" s="32">
        <v>623</v>
      </c>
      <c r="BG160" s="32">
        <v>830</v>
      </c>
      <c r="BH160" s="32">
        <v>1043</v>
      </c>
      <c r="BI160" s="32">
        <v>1375</v>
      </c>
      <c r="BJ160" s="32">
        <v>1772</v>
      </c>
      <c r="BK160" s="32">
        <v>2311</v>
      </c>
      <c r="BL160" s="32">
        <v>2808</v>
      </c>
      <c r="BM160" s="32">
        <v>3647</v>
      </c>
      <c r="BN160" s="32">
        <v>4365</v>
      </c>
      <c r="BO160" s="32">
        <v>5138</v>
      </c>
      <c r="BP160" s="32">
        <v>5982</v>
      </c>
      <c r="BQ160" s="32">
        <v>6803</v>
      </c>
      <c r="BR160" s="32">
        <v>7716</v>
      </c>
      <c r="BS160" s="32">
        <v>8464</v>
      </c>
      <c r="BT160" s="32">
        <v>9387</v>
      </c>
      <c r="BU160" s="32">
        <v>10348</v>
      </c>
      <c r="BV160" s="32">
        <v>11198</v>
      </c>
      <c r="BW160" s="32">
        <v>11947</v>
      </c>
      <c r="BX160" s="32">
        <v>12641</v>
      </c>
      <c r="BY160" s="32">
        <v>13341</v>
      </c>
      <c r="BZ160" s="32">
        <v>14045</v>
      </c>
      <c r="CA160" s="32">
        <v>14792</v>
      </c>
      <c r="CB160" s="32">
        <v>15447</v>
      </c>
      <c r="CC160" s="32">
        <v>16081</v>
      </c>
      <c r="CD160" s="32">
        <v>16606</v>
      </c>
      <c r="CE160" s="32">
        <v>17209</v>
      </c>
      <c r="CF160" s="32">
        <v>17756</v>
      </c>
      <c r="CG160" s="32">
        <v>18056</v>
      </c>
      <c r="CH160" s="32">
        <v>18708</v>
      </c>
      <c r="CI160" s="32">
        <v>19315</v>
      </c>
      <c r="CJ160" s="32">
        <v>20002</v>
      </c>
      <c r="CK160" s="32">
        <v>20043</v>
      </c>
      <c r="CL160" s="32">
        <v>20453</v>
      </c>
      <c r="CM160" s="32">
        <v>20852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31" t="s">
        <v>59</v>
      </c>
      <c r="B161" s="32">
        <v>0</v>
      </c>
      <c r="C161" s="32">
        <v>0</v>
      </c>
      <c r="D161" s="32">
        <v>0</v>
      </c>
      <c r="E161" s="32">
        <v>0</v>
      </c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  <c r="N161" s="32">
        <v>0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  <c r="T161" s="32">
        <v>0</v>
      </c>
      <c r="U161" s="32">
        <v>0</v>
      </c>
      <c r="V161" s="32">
        <v>0</v>
      </c>
      <c r="W161" s="32">
        <v>0</v>
      </c>
      <c r="X161" s="32">
        <v>0</v>
      </c>
      <c r="Y161" s="32">
        <v>0</v>
      </c>
      <c r="Z161" s="32">
        <v>0</v>
      </c>
      <c r="AA161" s="32">
        <v>0</v>
      </c>
      <c r="AB161" s="32">
        <v>0</v>
      </c>
      <c r="AC161" s="32">
        <v>0</v>
      </c>
      <c r="AD161" s="32">
        <v>0</v>
      </c>
      <c r="AE161" s="32">
        <v>0</v>
      </c>
      <c r="AF161" s="32">
        <v>0</v>
      </c>
      <c r="AG161" s="32">
        <v>0</v>
      </c>
      <c r="AH161" s="32">
        <v>0</v>
      </c>
      <c r="AI161" s="32">
        <v>0</v>
      </c>
      <c r="AJ161" s="32">
        <v>0</v>
      </c>
      <c r="AK161" s="32">
        <v>0</v>
      </c>
      <c r="AL161" s="32">
        <v>0</v>
      </c>
      <c r="AM161" s="32">
        <v>0</v>
      </c>
      <c r="AN161" s="32">
        <v>0</v>
      </c>
      <c r="AO161" s="32">
        <v>0</v>
      </c>
      <c r="AP161" s="32">
        <v>0</v>
      </c>
      <c r="AQ161" s="32">
        <v>0</v>
      </c>
      <c r="AR161" s="32">
        <v>0</v>
      </c>
      <c r="AS161" s="32">
        <v>0</v>
      </c>
      <c r="AT161" s="32">
        <v>0</v>
      </c>
      <c r="AU161" s="32">
        <v>0</v>
      </c>
      <c r="AV161" s="32">
        <v>0</v>
      </c>
      <c r="AW161" s="32">
        <v>0</v>
      </c>
      <c r="AX161" s="32">
        <v>0</v>
      </c>
      <c r="AY161" s="32">
        <v>0</v>
      </c>
      <c r="AZ161" s="32">
        <v>0</v>
      </c>
      <c r="BA161" s="32">
        <v>0</v>
      </c>
      <c r="BB161" s="32">
        <v>0</v>
      </c>
      <c r="BC161" s="32">
        <v>0</v>
      </c>
      <c r="BD161" s="32">
        <v>0</v>
      </c>
      <c r="BE161" s="32">
        <v>0</v>
      </c>
      <c r="BF161" s="32">
        <v>0</v>
      </c>
      <c r="BG161" s="32">
        <v>0</v>
      </c>
      <c r="BH161" s="32">
        <v>0</v>
      </c>
      <c r="BI161" s="32">
        <v>0</v>
      </c>
      <c r="BJ161" s="32">
        <v>0</v>
      </c>
      <c r="BK161" s="32">
        <v>0</v>
      </c>
      <c r="BL161" s="32">
        <v>0</v>
      </c>
      <c r="BM161" s="32">
        <v>0</v>
      </c>
      <c r="BN161" s="32">
        <v>0</v>
      </c>
      <c r="BO161" s="32">
        <v>0</v>
      </c>
      <c r="BP161" s="32">
        <v>1</v>
      </c>
      <c r="BQ161" s="32">
        <v>1</v>
      </c>
      <c r="BR161" s="32">
        <v>2</v>
      </c>
      <c r="BS161" s="32">
        <v>2</v>
      </c>
      <c r="BT161" s="32">
        <v>3</v>
      </c>
      <c r="BU161" s="32">
        <v>4</v>
      </c>
      <c r="BV161" s="32">
        <v>4</v>
      </c>
      <c r="BW161" s="32">
        <v>5</v>
      </c>
      <c r="BX161" s="32">
        <v>5</v>
      </c>
      <c r="BY161" s="32">
        <v>5</v>
      </c>
      <c r="BZ161" s="32">
        <v>6</v>
      </c>
      <c r="CA161" s="32">
        <v>7</v>
      </c>
      <c r="CB161" s="32">
        <v>7</v>
      </c>
      <c r="CC161" s="32">
        <v>7</v>
      </c>
      <c r="CD161" s="32">
        <v>7</v>
      </c>
      <c r="CE161" s="32">
        <v>7</v>
      </c>
      <c r="CF161" s="32">
        <v>7</v>
      </c>
      <c r="CG161" s="32">
        <v>7</v>
      </c>
      <c r="CH161" s="32">
        <v>7</v>
      </c>
      <c r="CI161" s="32">
        <v>7</v>
      </c>
      <c r="CJ161" s="32">
        <v>7</v>
      </c>
      <c r="CK161" s="32">
        <v>7</v>
      </c>
      <c r="CL161" s="32">
        <v>7</v>
      </c>
      <c r="CM161" s="32">
        <v>7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31" t="s">
        <v>21</v>
      </c>
      <c r="B162" s="32">
        <v>0</v>
      </c>
      <c r="C162" s="32">
        <v>0</v>
      </c>
      <c r="D162" s="32">
        <v>0</v>
      </c>
      <c r="E162" s="32">
        <v>0</v>
      </c>
      <c r="F162" s="32">
        <v>0</v>
      </c>
      <c r="G162" s="32">
        <v>0</v>
      </c>
      <c r="H162" s="32">
        <v>0</v>
      </c>
      <c r="I162" s="32">
        <v>0</v>
      </c>
      <c r="J162" s="32">
        <v>0</v>
      </c>
      <c r="K162" s="32">
        <v>0</v>
      </c>
      <c r="L162" s="32">
        <v>0</v>
      </c>
      <c r="M162" s="32">
        <v>0</v>
      </c>
      <c r="N162" s="32">
        <v>0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  <c r="V162" s="32">
        <v>0</v>
      </c>
      <c r="W162" s="32">
        <v>0</v>
      </c>
      <c r="X162" s="32">
        <v>0</v>
      </c>
      <c r="Y162" s="32">
        <v>0</v>
      </c>
      <c r="Z162" s="32">
        <v>0</v>
      </c>
      <c r="AA162" s="32">
        <v>0</v>
      </c>
      <c r="AB162" s="32">
        <v>0</v>
      </c>
      <c r="AC162" s="32">
        <v>0</v>
      </c>
      <c r="AD162" s="32">
        <v>0</v>
      </c>
      <c r="AE162" s="32">
        <v>0</v>
      </c>
      <c r="AF162" s="32">
        <v>0</v>
      </c>
      <c r="AG162" s="32">
        <v>0</v>
      </c>
      <c r="AH162" s="32">
        <v>0</v>
      </c>
      <c r="AI162" s="32">
        <v>0</v>
      </c>
      <c r="AJ162" s="32">
        <v>0</v>
      </c>
      <c r="AK162" s="32">
        <v>0</v>
      </c>
      <c r="AL162" s="32">
        <v>0</v>
      </c>
      <c r="AM162" s="32">
        <v>0</v>
      </c>
      <c r="AN162" s="32">
        <v>0</v>
      </c>
      <c r="AO162" s="32">
        <v>0</v>
      </c>
      <c r="AP162" s="32">
        <v>0</v>
      </c>
      <c r="AQ162" s="32">
        <v>0</v>
      </c>
      <c r="AR162" s="32">
        <v>0</v>
      </c>
      <c r="AS162" s="32">
        <v>0</v>
      </c>
      <c r="AT162" s="32">
        <v>0</v>
      </c>
      <c r="AU162" s="32">
        <v>0</v>
      </c>
      <c r="AV162" s="32">
        <v>0</v>
      </c>
      <c r="AW162" s="32">
        <v>0</v>
      </c>
      <c r="AX162" s="32">
        <v>0</v>
      </c>
      <c r="AY162" s="32">
        <v>0</v>
      </c>
      <c r="AZ162" s="32">
        <v>0</v>
      </c>
      <c r="BA162" s="32">
        <v>1</v>
      </c>
      <c r="BB162" s="32">
        <v>1</v>
      </c>
      <c r="BC162" s="32">
        <v>1</v>
      </c>
      <c r="BD162" s="32">
        <v>1</v>
      </c>
      <c r="BE162" s="32">
        <v>1</v>
      </c>
      <c r="BF162" s="32">
        <v>1</v>
      </c>
      <c r="BG162" s="32">
        <v>1</v>
      </c>
      <c r="BH162" s="32">
        <v>1</v>
      </c>
      <c r="BI162" s="32">
        <v>1</v>
      </c>
      <c r="BJ162" s="32">
        <v>1</v>
      </c>
      <c r="BK162" s="32">
        <v>1</v>
      </c>
      <c r="BL162" s="32">
        <v>1</v>
      </c>
      <c r="BM162" s="32">
        <v>1</v>
      </c>
      <c r="BN162" s="32">
        <v>1</v>
      </c>
      <c r="BO162" s="32">
        <v>1</v>
      </c>
      <c r="BP162" s="32">
        <v>1</v>
      </c>
      <c r="BQ162" s="32">
        <v>1</v>
      </c>
      <c r="BR162" s="32">
        <v>2</v>
      </c>
      <c r="BS162" s="32">
        <v>2</v>
      </c>
      <c r="BT162" s="32">
        <v>2</v>
      </c>
      <c r="BU162" s="32">
        <v>2</v>
      </c>
      <c r="BV162" s="32">
        <v>2</v>
      </c>
      <c r="BW162" s="32">
        <v>2</v>
      </c>
      <c r="BX162" s="32">
        <v>2</v>
      </c>
      <c r="BY162" s="32">
        <v>2</v>
      </c>
      <c r="BZ162" s="32">
        <v>2</v>
      </c>
      <c r="CA162" s="32">
        <v>2</v>
      </c>
      <c r="CB162" s="32">
        <v>2</v>
      </c>
      <c r="CC162" s="32">
        <v>2</v>
      </c>
      <c r="CD162" s="32">
        <v>2</v>
      </c>
      <c r="CE162" s="32">
        <v>2</v>
      </c>
      <c r="CF162" s="32">
        <v>4</v>
      </c>
      <c r="CG162" s="32">
        <v>5</v>
      </c>
      <c r="CH162" s="32">
        <v>5</v>
      </c>
      <c r="CI162" s="32">
        <v>5</v>
      </c>
      <c r="CJ162" s="32">
        <v>6</v>
      </c>
      <c r="CK162" s="32">
        <v>10</v>
      </c>
      <c r="CL162" s="32">
        <v>10</v>
      </c>
      <c r="CM162" s="32">
        <v>12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31" t="s">
        <v>175</v>
      </c>
      <c r="B163" s="32">
        <v>0</v>
      </c>
      <c r="C163" s="32">
        <v>0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  <c r="V163" s="32">
        <v>0</v>
      </c>
      <c r="W163" s="32">
        <v>0</v>
      </c>
      <c r="X163" s="32">
        <v>0</v>
      </c>
      <c r="Y163" s="32">
        <v>0</v>
      </c>
      <c r="Z163" s="32">
        <v>0</v>
      </c>
      <c r="AA163" s="32">
        <v>0</v>
      </c>
      <c r="AB163" s="32">
        <v>0</v>
      </c>
      <c r="AC163" s="32">
        <v>0</v>
      </c>
      <c r="AD163" s="32">
        <v>0</v>
      </c>
      <c r="AE163" s="32">
        <v>0</v>
      </c>
      <c r="AF163" s="32">
        <v>0</v>
      </c>
      <c r="AG163" s="32">
        <v>0</v>
      </c>
      <c r="AH163" s="32">
        <v>0</v>
      </c>
      <c r="AI163" s="32">
        <v>0</v>
      </c>
      <c r="AJ163" s="32">
        <v>0</v>
      </c>
      <c r="AK163" s="32">
        <v>0</v>
      </c>
      <c r="AL163" s="32">
        <v>0</v>
      </c>
      <c r="AM163" s="32">
        <v>0</v>
      </c>
      <c r="AN163" s="32">
        <v>0</v>
      </c>
      <c r="AO163" s="32">
        <v>0</v>
      </c>
      <c r="AP163" s="32">
        <v>0</v>
      </c>
      <c r="AQ163" s="32">
        <v>0</v>
      </c>
      <c r="AR163" s="32">
        <v>0</v>
      </c>
      <c r="AS163" s="32">
        <v>0</v>
      </c>
      <c r="AT163" s="32">
        <v>0</v>
      </c>
      <c r="AU163" s="32">
        <v>0</v>
      </c>
      <c r="AV163" s="32">
        <v>0</v>
      </c>
      <c r="AW163" s="32">
        <v>0</v>
      </c>
      <c r="AX163" s="32">
        <v>0</v>
      </c>
      <c r="AY163" s="32">
        <v>0</v>
      </c>
      <c r="AZ163" s="32">
        <v>0</v>
      </c>
      <c r="BA163" s="32">
        <v>0</v>
      </c>
      <c r="BB163" s="32">
        <v>0</v>
      </c>
      <c r="BC163" s="32">
        <v>0</v>
      </c>
      <c r="BD163" s="32">
        <v>0</v>
      </c>
      <c r="BE163" s="32">
        <v>0</v>
      </c>
      <c r="BF163" s="32">
        <v>0</v>
      </c>
      <c r="BG163" s="32">
        <v>0</v>
      </c>
      <c r="BH163" s="32">
        <v>0</v>
      </c>
      <c r="BI163" s="32">
        <v>0</v>
      </c>
      <c r="BJ163" s="32">
        <v>0</v>
      </c>
      <c r="BK163" s="32">
        <v>0</v>
      </c>
      <c r="BL163" s="32">
        <v>0</v>
      </c>
      <c r="BM163" s="32">
        <v>0</v>
      </c>
      <c r="BN163" s="32">
        <v>0</v>
      </c>
      <c r="BO163" s="32">
        <v>0</v>
      </c>
      <c r="BP163" s="32">
        <v>0</v>
      </c>
      <c r="BQ163" s="32">
        <v>0</v>
      </c>
      <c r="BR163" s="32">
        <v>0</v>
      </c>
      <c r="BS163" s="32">
        <v>0</v>
      </c>
      <c r="BT163" s="32">
        <v>0</v>
      </c>
      <c r="BU163" s="32">
        <v>0</v>
      </c>
      <c r="BV163" s="32">
        <v>1</v>
      </c>
      <c r="BW163" s="32">
        <v>1</v>
      </c>
      <c r="BX163" s="32">
        <v>1</v>
      </c>
      <c r="BY163" s="32">
        <v>1</v>
      </c>
      <c r="BZ163" s="32">
        <v>1</v>
      </c>
      <c r="CA163" s="32">
        <v>1</v>
      </c>
      <c r="CB163" s="32">
        <v>1</v>
      </c>
      <c r="CC163" s="32">
        <v>1</v>
      </c>
      <c r="CD163" s="32">
        <v>1</v>
      </c>
      <c r="CE163" s="32">
        <v>1</v>
      </c>
      <c r="CF163" s="32">
        <v>1</v>
      </c>
      <c r="CG163" s="32">
        <v>1</v>
      </c>
      <c r="CH163" s="32">
        <v>1</v>
      </c>
      <c r="CI163" s="32">
        <v>1</v>
      </c>
      <c r="CJ163" s="32">
        <v>1</v>
      </c>
      <c r="CK163" s="32">
        <v>1</v>
      </c>
      <c r="CL163" s="32">
        <v>1</v>
      </c>
      <c r="CM163" s="32">
        <v>1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31" t="s">
        <v>122</v>
      </c>
      <c r="B164" s="32">
        <v>0</v>
      </c>
      <c r="C164" s="32">
        <v>0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  <c r="N164" s="32">
        <v>0</v>
      </c>
      <c r="O164" s="32">
        <v>0</v>
      </c>
      <c r="P164" s="32">
        <v>0</v>
      </c>
      <c r="Q164" s="32">
        <v>0</v>
      </c>
      <c r="R164" s="32">
        <v>0</v>
      </c>
      <c r="S164" s="32">
        <v>0</v>
      </c>
      <c r="T164" s="32">
        <v>0</v>
      </c>
      <c r="U164" s="32">
        <v>0</v>
      </c>
      <c r="V164" s="32">
        <v>0</v>
      </c>
      <c r="W164" s="32">
        <v>0</v>
      </c>
      <c r="X164" s="32">
        <v>0</v>
      </c>
      <c r="Y164" s="32">
        <v>0</v>
      </c>
      <c r="Z164" s="32">
        <v>0</v>
      </c>
      <c r="AA164" s="32">
        <v>0</v>
      </c>
      <c r="AB164" s="32">
        <v>0</v>
      </c>
      <c r="AC164" s="32">
        <v>0</v>
      </c>
      <c r="AD164" s="32">
        <v>0</v>
      </c>
      <c r="AE164" s="32">
        <v>0</v>
      </c>
      <c r="AF164" s="32">
        <v>0</v>
      </c>
      <c r="AG164" s="32">
        <v>0</v>
      </c>
      <c r="AH164" s="32">
        <v>0</v>
      </c>
      <c r="AI164" s="32">
        <v>0</v>
      </c>
      <c r="AJ164" s="32">
        <v>0</v>
      </c>
      <c r="AK164" s="32">
        <v>0</v>
      </c>
      <c r="AL164" s="32">
        <v>0</v>
      </c>
      <c r="AM164" s="32">
        <v>0</v>
      </c>
      <c r="AN164" s="32">
        <v>0</v>
      </c>
      <c r="AO164" s="32">
        <v>0</v>
      </c>
      <c r="AP164" s="32">
        <v>0</v>
      </c>
      <c r="AQ164" s="32">
        <v>0</v>
      </c>
      <c r="AR164" s="32">
        <v>0</v>
      </c>
      <c r="AS164" s="32">
        <v>0</v>
      </c>
      <c r="AT164" s="32">
        <v>0</v>
      </c>
      <c r="AU164" s="32">
        <v>0</v>
      </c>
      <c r="AV164" s="32">
        <v>0</v>
      </c>
      <c r="AW164" s="32">
        <v>0</v>
      </c>
      <c r="AX164" s="32">
        <v>0</v>
      </c>
      <c r="AY164" s="32">
        <v>1</v>
      </c>
      <c r="AZ164" s="32">
        <v>1</v>
      </c>
      <c r="BA164" s="32">
        <v>1</v>
      </c>
      <c r="BB164" s="32">
        <v>2</v>
      </c>
      <c r="BC164" s="32">
        <v>3</v>
      </c>
      <c r="BD164" s="32">
        <v>6</v>
      </c>
      <c r="BE164" s="32">
        <v>7</v>
      </c>
      <c r="BF164" s="32">
        <v>10</v>
      </c>
      <c r="BG164" s="32">
        <v>11</v>
      </c>
      <c r="BH164" s="32">
        <v>16</v>
      </c>
      <c r="BI164" s="32">
        <v>20</v>
      </c>
      <c r="BJ164" s="32">
        <v>21</v>
      </c>
      <c r="BK164" s="32">
        <v>25</v>
      </c>
      <c r="BL164" s="32">
        <v>36</v>
      </c>
      <c r="BM164" s="32">
        <v>62</v>
      </c>
      <c r="BN164" s="32">
        <v>77</v>
      </c>
      <c r="BO164" s="32">
        <v>105</v>
      </c>
      <c r="BP164" s="32">
        <v>105</v>
      </c>
      <c r="BQ164" s="32">
        <v>110</v>
      </c>
      <c r="BR164" s="32">
        <v>146</v>
      </c>
      <c r="BS164" s="32">
        <v>180</v>
      </c>
      <c r="BT164" s="32">
        <v>239</v>
      </c>
      <c r="BU164" s="32">
        <v>308</v>
      </c>
      <c r="BV164" s="32">
        <v>358</v>
      </c>
      <c r="BW164" s="32">
        <v>373</v>
      </c>
      <c r="BX164" s="32">
        <v>401</v>
      </c>
      <c r="BY164" s="32">
        <v>477</v>
      </c>
      <c r="BZ164" s="32">
        <v>591</v>
      </c>
      <c r="CA164" s="32">
        <v>687</v>
      </c>
      <c r="CB164" s="32">
        <v>793</v>
      </c>
      <c r="CC164" s="32">
        <v>870</v>
      </c>
      <c r="CD164" s="32">
        <v>887</v>
      </c>
      <c r="CE164" s="32">
        <v>899</v>
      </c>
      <c r="CF164" s="32">
        <v>919</v>
      </c>
      <c r="CG164" s="32">
        <v>1033</v>
      </c>
      <c r="CH164" s="32">
        <v>1203</v>
      </c>
      <c r="CI164" s="32">
        <v>1333</v>
      </c>
      <c r="CJ164" s="32">
        <v>1400</v>
      </c>
      <c r="CK164" s="32">
        <v>1511</v>
      </c>
      <c r="CL164" s="32">
        <v>1540</v>
      </c>
      <c r="CM164" s="32">
        <v>1580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31" t="s">
        <v>118</v>
      </c>
      <c r="B165" s="32">
        <v>0</v>
      </c>
      <c r="C165" s="32">
        <v>0</v>
      </c>
      <c r="D165" s="32">
        <v>0</v>
      </c>
      <c r="E165" s="32">
        <v>0</v>
      </c>
      <c r="F165" s="32">
        <v>0</v>
      </c>
      <c r="G165" s="32">
        <v>0</v>
      </c>
      <c r="H165" s="32">
        <v>0</v>
      </c>
      <c r="I165" s="32">
        <v>0</v>
      </c>
      <c r="J165" s="32">
        <v>0</v>
      </c>
      <c r="K165" s="32">
        <v>0</v>
      </c>
      <c r="L165" s="32">
        <v>0</v>
      </c>
      <c r="M165" s="32">
        <v>0</v>
      </c>
      <c r="N165" s="32">
        <v>0</v>
      </c>
      <c r="O165" s="32">
        <v>0</v>
      </c>
      <c r="P165" s="32">
        <v>0</v>
      </c>
      <c r="Q165" s="32">
        <v>0</v>
      </c>
      <c r="R165" s="32">
        <v>0</v>
      </c>
      <c r="S165" s="32">
        <v>0</v>
      </c>
      <c r="T165" s="32">
        <v>0</v>
      </c>
      <c r="U165" s="32">
        <v>0</v>
      </c>
      <c r="V165" s="32">
        <v>0</v>
      </c>
      <c r="W165" s="32">
        <v>0</v>
      </c>
      <c r="X165" s="32">
        <v>0</v>
      </c>
      <c r="Y165" s="32">
        <v>0</v>
      </c>
      <c r="Z165" s="32">
        <v>0</v>
      </c>
      <c r="AA165" s="32">
        <v>0</v>
      </c>
      <c r="AB165" s="32">
        <v>0</v>
      </c>
      <c r="AC165" s="32">
        <v>0</v>
      </c>
      <c r="AD165" s="32">
        <v>0</v>
      </c>
      <c r="AE165" s="32">
        <v>0</v>
      </c>
      <c r="AF165" s="32">
        <v>0</v>
      </c>
      <c r="AG165" s="32">
        <v>0</v>
      </c>
      <c r="AH165" s="32">
        <v>0</v>
      </c>
      <c r="AI165" s="32">
        <v>0</v>
      </c>
      <c r="AJ165" s="32">
        <v>0</v>
      </c>
      <c r="AK165" s="32">
        <v>0</v>
      </c>
      <c r="AL165" s="32">
        <v>0</v>
      </c>
      <c r="AM165" s="32">
        <v>0</v>
      </c>
      <c r="AN165" s="32">
        <v>0</v>
      </c>
      <c r="AO165" s="32">
        <v>0</v>
      </c>
      <c r="AP165" s="32">
        <v>0</v>
      </c>
      <c r="AQ165" s="32">
        <v>0</v>
      </c>
      <c r="AR165" s="32">
        <v>0</v>
      </c>
      <c r="AS165" s="32">
        <v>1</v>
      </c>
      <c r="AT165" s="32">
        <v>1</v>
      </c>
      <c r="AU165" s="32">
        <v>1</v>
      </c>
      <c r="AV165" s="32">
        <v>2</v>
      </c>
      <c r="AW165" s="32">
        <v>2</v>
      </c>
      <c r="AX165" s="32">
        <v>3</v>
      </c>
      <c r="AY165" s="32">
        <v>4</v>
      </c>
      <c r="AZ165" s="32">
        <v>4</v>
      </c>
      <c r="BA165" s="32">
        <v>11</v>
      </c>
      <c r="BB165" s="32">
        <v>13</v>
      </c>
      <c r="BC165" s="32">
        <v>14</v>
      </c>
      <c r="BD165" s="32">
        <v>14</v>
      </c>
      <c r="BE165" s="32">
        <v>27</v>
      </c>
      <c r="BF165" s="32">
        <v>28</v>
      </c>
      <c r="BG165" s="32">
        <v>41</v>
      </c>
      <c r="BH165" s="32">
        <v>54</v>
      </c>
      <c r="BI165" s="32">
        <v>75</v>
      </c>
      <c r="BJ165" s="32">
        <v>98</v>
      </c>
      <c r="BK165" s="32">
        <v>120</v>
      </c>
      <c r="BL165" s="32">
        <v>122</v>
      </c>
      <c r="BM165" s="32">
        <v>153</v>
      </c>
      <c r="BN165" s="32">
        <v>191</v>
      </c>
      <c r="BO165" s="32">
        <v>231</v>
      </c>
      <c r="BP165" s="32">
        <v>264</v>
      </c>
      <c r="BQ165" s="32">
        <v>300</v>
      </c>
      <c r="BR165" s="32">
        <v>359</v>
      </c>
      <c r="BS165" s="32">
        <v>433</v>
      </c>
      <c r="BT165" s="32">
        <v>488</v>
      </c>
      <c r="BU165" s="32">
        <v>536</v>
      </c>
      <c r="BV165" s="32">
        <v>591</v>
      </c>
      <c r="BW165" s="32">
        <v>666</v>
      </c>
      <c r="BX165" s="32">
        <v>715</v>
      </c>
      <c r="BY165" s="32">
        <v>765</v>
      </c>
      <c r="BZ165" s="32">
        <v>821</v>
      </c>
      <c r="CA165" s="32">
        <v>895</v>
      </c>
      <c r="CB165" s="32">
        <v>948</v>
      </c>
      <c r="CC165" s="32">
        <v>1002</v>
      </c>
      <c r="CD165" s="32">
        <v>1036</v>
      </c>
      <c r="CE165" s="32">
        <v>1106</v>
      </c>
      <c r="CF165" s="32">
        <v>1138</v>
      </c>
      <c r="CG165" s="32">
        <v>1174</v>
      </c>
      <c r="CH165" s="32">
        <v>1239</v>
      </c>
      <c r="CI165" s="32">
        <v>1281</v>
      </c>
      <c r="CJ165" s="32">
        <v>1327</v>
      </c>
      <c r="CK165" s="32">
        <v>1368</v>
      </c>
      <c r="CL165" s="32">
        <v>1393</v>
      </c>
      <c r="CM165" s="32">
        <v>1429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31" t="s">
        <v>225</v>
      </c>
      <c r="B166" s="32">
        <v>0</v>
      </c>
      <c r="C166" s="32">
        <v>0</v>
      </c>
      <c r="D166" s="32">
        <v>0</v>
      </c>
      <c r="E166" s="32">
        <v>0</v>
      </c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0</v>
      </c>
      <c r="O166" s="32">
        <v>0</v>
      </c>
      <c r="P166" s="32">
        <v>0</v>
      </c>
      <c r="Q166" s="32">
        <v>0</v>
      </c>
      <c r="R166" s="32">
        <v>0</v>
      </c>
      <c r="S166" s="32">
        <v>0</v>
      </c>
      <c r="T166" s="32">
        <v>0</v>
      </c>
      <c r="U166" s="32">
        <v>0</v>
      </c>
      <c r="V166" s="32">
        <v>0</v>
      </c>
      <c r="W166" s="32">
        <v>0</v>
      </c>
      <c r="X166" s="32">
        <v>0</v>
      </c>
      <c r="Y166" s="32">
        <v>0</v>
      </c>
      <c r="Z166" s="32">
        <v>0</v>
      </c>
      <c r="AA166" s="32">
        <v>0</v>
      </c>
      <c r="AB166" s="32">
        <v>0</v>
      </c>
      <c r="AC166" s="32">
        <v>0</v>
      </c>
      <c r="AD166" s="32">
        <v>0</v>
      </c>
      <c r="AE166" s="32">
        <v>0</v>
      </c>
      <c r="AF166" s="32">
        <v>0</v>
      </c>
      <c r="AG166" s="32">
        <v>0</v>
      </c>
      <c r="AH166" s="32">
        <v>0</v>
      </c>
      <c r="AI166" s="32">
        <v>0</v>
      </c>
      <c r="AJ166" s="32">
        <v>0</v>
      </c>
      <c r="AK166" s="32">
        <v>0</v>
      </c>
      <c r="AL166" s="32">
        <v>0</v>
      </c>
      <c r="AM166" s="32">
        <v>0</v>
      </c>
      <c r="AN166" s="32">
        <v>0</v>
      </c>
      <c r="AO166" s="32">
        <v>0</v>
      </c>
      <c r="AP166" s="32">
        <v>0</v>
      </c>
      <c r="AQ166" s="32">
        <v>0</v>
      </c>
      <c r="AR166" s="32">
        <v>0</v>
      </c>
      <c r="AS166" s="32">
        <v>0</v>
      </c>
      <c r="AT166" s="32">
        <v>0</v>
      </c>
      <c r="AU166" s="32">
        <v>0</v>
      </c>
      <c r="AV166" s="32">
        <v>0</v>
      </c>
      <c r="AW166" s="32">
        <v>0</v>
      </c>
      <c r="AX166" s="32">
        <v>0</v>
      </c>
      <c r="AY166" s="32">
        <v>0</v>
      </c>
      <c r="AZ166" s="32">
        <v>0</v>
      </c>
      <c r="BA166" s="32">
        <v>0</v>
      </c>
      <c r="BB166" s="32">
        <v>0</v>
      </c>
      <c r="BC166" s="32">
        <v>0</v>
      </c>
      <c r="BD166" s="32">
        <v>0</v>
      </c>
      <c r="BE166" s="32">
        <v>0</v>
      </c>
      <c r="BF166" s="32">
        <v>0</v>
      </c>
      <c r="BG166" s="32">
        <v>0</v>
      </c>
      <c r="BH166" s="32">
        <v>0</v>
      </c>
      <c r="BI166" s="32">
        <v>0</v>
      </c>
      <c r="BJ166" s="32">
        <v>0</v>
      </c>
      <c r="BK166" s="32">
        <v>0</v>
      </c>
      <c r="BL166" s="32">
        <v>0</v>
      </c>
      <c r="BM166" s="32">
        <v>0</v>
      </c>
      <c r="BN166" s="32">
        <v>0</v>
      </c>
      <c r="BO166" s="32">
        <v>0</v>
      </c>
      <c r="BP166" s="32">
        <v>0</v>
      </c>
      <c r="BQ166" s="32">
        <v>1</v>
      </c>
      <c r="BR166" s="32">
        <v>2</v>
      </c>
      <c r="BS166" s="32">
        <v>2</v>
      </c>
      <c r="BT166" s="32">
        <v>2</v>
      </c>
      <c r="BU166" s="32">
        <v>2</v>
      </c>
      <c r="BV166" s="32">
        <v>2</v>
      </c>
      <c r="BW166" s="32">
        <v>2</v>
      </c>
      <c r="BX166" s="32">
        <v>2</v>
      </c>
      <c r="BY166" s="32">
        <v>2</v>
      </c>
      <c r="BZ166" s="32">
        <v>2</v>
      </c>
      <c r="CA166" s="32">
        <v>2</v>
      </c>
      <c r="CB166" s="32">
        <v>2</v>
      </c>
      <c r="CC166" s="32">
        <v>2</v>
      </c>
      <c r="CD166" s="32">
        <v>2</v>
      </c>
      <c r="CE166" s="32">
        <v>2</v>
      </c>
      <c r="CF166" s="32">
        <v>2</v>
      </c>
      <c r="CG166" s="32">
        <v>2</v>
      </c>
      <c r="CH166" s="32">
        <v>2</v>
      </c>
      <c r="CI166" s="32">
        <v>2</v>
      </c>
      <c r="CJ166" s="32">
        <v>2</v>
      </c>
      <c r="CK166" s="32">
        <v>2</v>
      </c>
      <c r="CL166" s="32">
        <v>3</v>
      </c>
      <c r="CM166" s="32">
        <v>3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31" t="s">
        <v>56</v>
      </c>
      <c r="B167" s="32">
        <v>0</v>
      </c>
      <c r="C167" s="32">
        <v>0</v>
      </c>
      <c r="D167" s="32">
        <v>0</v>
      </c>
      <c r="E167" s="32">
        <v>0</v>
      </c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  <c r="N167" s="32">
        <v>0</v>
      </c>
      <c r="O167" s="32">
        <v>0</v>
      </c>
      <c r="P167" s="32">
        <v>0</v>
      </c>
      <c r="Q167" s="32">
        <v>0</v>
      </c>
      <c r="R167" s="32">
        <v>0</v>
      </c>
      <c r="S167" s="32">
        <v>0</v>
      </c>
      <c r="T167" s="32">
        <v>0</v>
      </c>
      <c r="U167" s="32">
        <v>0</v>
      </c>
      <c r="V167" s="32">
        <v>0</v>
      </c>
      <c r="W167" s="32">
        <v>0</v>
      </c>
      <c r="X167" s="32">
        <v>0</v>
      </c>
      <c r="Y167" s="32">
        <v>0</v>
      </c>
      <c r="Z167" s="32">
        <v>0</v>
      </c>
      <c r="AA167" s="32">
        <v>1</v>
      </c>
      <c r="AB167" s="32">
        <v>1</v>
      </c>
      <c r="AC167" s="32">
        <v>1</v>
      </c>
      <c r="AD167" s="32">
        <v>1</v>
      </c>
      <c r="AE167" s="32">
        <v>1</v>
      </c>
      <c r="AF167" s="32">
        <v>1</v>
      </c>
      <c r="AG167" s="32">
        <v>1</v>
      </c>
      <c r="AH167" s="32">
        <v>1</v>
      </c>
      <c r="AI167" s="32">
        <v>1</v>
      </c>
      <c r="AJ167" s="32">
        <v>1</v>
      </c>
      <c r="AK167" s="32">
        <v>1</v>
      </c>
      <c r="AL167" s="32">
        <v>1</v>
      </c>
      <c r="AM167" s="32">
        <v>1</v>
      </c>
      <c r="AN167" s="32">
        <v>1</v>
      </c>
      <c r="AO167" s="32">
        <v>1</v>
      </c>
      <c r="AP167" s="32">
        <v>1</v>
      </c>
      <c r="AQ167" s="32">
        <v>1</v>
      </c>
      <c r="AR167" s="32">
        <v>1</v>
      </c>
      <c r="AS167" s="32">
        <v>1</v>
      </c>
      <c r="AT167" s="32">
        <v>1</v>
      </c>
      <c r="AU167" s="32">
        <v>1</v>
      </c>
      <c r="AV167" s="32">
        <v>1</v>
      </c>
      <c r="AW167" s="32">
        <v>1</v>
      </c>
      <c r="AX167" s="32">
        <v>1</v>
      </c>
      <c r="AY167" s="32">
        <v>1</v>
      </c>
      <c r="AZ167" s="32">
        <v>1</v>
      </c>
      <c r="BA167" s="32">
        <v>1</v>
      </c>
      <c r="BB167" s="32">
        <v>1</v>
      </c>
      <c r="BC167" s="32">
        <v>1</v>
      </c>
      <c r="BD167" s="32">
        <v>1</v>
      </c>
      <c r="BE167" s="32">
        <v>1</v>
      </c>
      <c r="BF167" s="32">
        <v>1</v>
      </c>
      <c r="BG167" s="32">
        <v>1</v>
      </c>
      <c r="BH167" s="32">
        <v>2</v>
      </c>
      <c r="BI167" s="32">
        <v>2</v>
      </c>
      <c r="BJ167" s="32">
        <v>2</v>
      </c>
      <c r="BK167" s="32">
        <v>2</v>
      </c>
      <c r="BL167" s="32">
        <v>2</v>
      </c>
      <c r="BM167" s="32">
        <v>2</v>
      </c>
      <c r="BN167" s="32">
        <v>2</v>
      </c>
      <c r="BO167" s="32">
        <v>2</v>
      </c>
      <c r="BP167" s="32">
        <v>2</v>
      </c>
      <c r="BQ167" s="32">
        <v>2</v>
      </c>
      <c r="BR167" s="32">
        <v>5</v>
      </c>
      <c r="BS167" s="32">
        <v>5</v>
      </c>
      <c r="BT167" s="32">
        <v>5</v>
      </c>
      <c r="BU167" s="32">
        <v>5</v>
      </c>
      <c r="BV167" s="32">
        <v>5</v>
      </c>
      <c r="BW167" s="32">
        <v>5</v>
      </c>
      <c r="BX167" s="32">
        <v>5</v>
      </c>
      <c r="BY167" s="32">
        <v>5</v>
      </c>
      <c r="BZ167" s="32">
        <v>5</v>
      </c>
      <c r="CA167" s="32">
        <v>5</v>
      </c>
      <c r="CB167" s="32">
        <v>5</v>
      </c>
      <c r="CC167" s="32">
        <v>6</v>
      </c>
      <c r="CD167" s="32">
        <v>6</v>
      </c>
      <c r="CE167" s="32">
        <v>6</v>
      </c>
      <c r="CF167" s="32">
        <v>6</v>
      </c>
      <c r="CG167" s="32">
        <v>6</v>
      </c>
      <c r="CH167" s="32">
        <v>6</v>
      </c>
      <c r="CI167" s="32">
        <v>6</v>
      </c>
      <c r="CJ167" s="32">
        <v>6</v>
      </c>
      <c r="CK167" s="32">
        <v>6</v>
      </c>
      <c r="CL167" s="32">
        <v>6</v>
      </c>
      <c r="CM167" s="32">
        <v>6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31" t="s">
        <v>31</v>
      </c>
      <c r="B168" s="32">
        <v>0</v>
      </c>
      <c r="C168" s="32">
        <v>0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  <c r="N168" s="32">
        <v>0</v>
      </c>
      <c r="O168" s="32">
        <v>0</v>
      </c>
      <c r="P168" s="32">
        <v>0</v>
      </c>
      <c r="Q168" s="32">
        <v>0</v>
      </c>
      <c r="R168" s="32">
        <v>0</v>
      </c>
      <c r="S168" s="32">
        <v>0</v>
      </c>
      <c r="T168" s="32">
        <v>0</v>
      </c>
      <c r="U168" s="32">
        <v>0</v>
      </c>
      <c r="V168" s="32">
        <v>0</v>
      </c>
      <c r="W168" s="32">
        <v>0</v>
      </c>
      <c r="X168" s="32">
        <v>0</v>
      </c>
      <c r="Y168" s="32">
        <v>0</v>
      </c>
      <c r="Z168" s="32">
        <v>0</v>
      </c>
      <c r="AA168" s="32">
        <v>0</v>
      </c>
      <c r="AB168" s="32">
        <v>0</v>
      </c>
      <c r="AC168" s="32">
        <v>0</v>
      </c>
      <c r="AD168" s="32">
        <v>0</v>
      </c>
      <c r="AE168" s="32">
        <v>0</v>
      </c>
      <c r="AF168" s="32">
        <v>0</v>
      </c>
      <c r="AG168" s="32">
        <v>0</v>
      </c>
      <c r="AH168" s="32">
        <v>0</v>
      </c>
      <c r="AI168" s="32">
        <v>0</v>
      </c>
      <c r="AJ168" s="32">
        <v>0</v>
      </c>
      <c r="AK168" s="32">
        <v>0</v>
      </c>
      <c r="AL168" s="32">
        <v>0</v>
      </c>
      <c r="AM168" s="32">
        <v>0</v>
      </c>
      <c r="AN168" s="32">
        <v>0</v>
      </c>
      <c r="AO168" s="32">
        <v>0</v>
      </c>
      <c r="AP168" s="32">
        <v>0</v>
      </c>
      <c r="AQ168" s="32">
        <v>0</v>
      </c>
      <c r="AR168" s="32">
        <v>0</v>
      </c>
      <c r="AS168" s="32">
        <v>0</v>
      </c>
      <c r="AT168" s="32">
        <v>0</v>
      </c>
      <c r="AU168" s="32">
        <v>0</v>
      </c>
      <c r="AV168" s="32">
        <v>0</v>
      </c>
      <c r="AW168" s="32">
        <v>0</v>
      </c>
      <c r="AX168" s="32">
        <v>0</v>
      </c>
      <c r="AY168" s="32">
        <v>0</v>
      </c>
      <c r="AZ168" s="32">
        <v>0</v>
      </c>
      <c r="BA168" s="32">
        <v>0</v>
      </c>
      <c r="BB168" s="32">
        <v>0</v>
      </c>
      <c r="BC168" s="32">
        <v>0</v>
      </c>
      <c r="BD168" s="32">
        <v>0</v>
      </c>
      <c r="BE168" s="32">
        <v>0</v>
      </c>
      <c r="BF168" s="32">
        <v>0</v>
      </c>
      <c r="BG168" s="32">
        <v>0</v>
      </c>
      <c r="BH168" s="32">
        <v>0</v>
      </c>
      <c r="BI168" s="32">
        <v>0</v>
      </c>
      <c r="BJ168" s="32">
        <v>0</v>
      </c>
      <c r="BK168" s="32">
        <v>0</v>
      </c>
      <c r="BL168" s="32">
        <v>0</v>
      </c>
      <c r="BM168" s="32">
        <v>0</v>
      </c>
      <c r="BN168" s="32">
        <v>0</v>
      </c>
      <c r="BO168" s="32">
        <v>0</v>
      </c>
      <c r="BP168" s="32">
        <v>0</v>
      </c>
      <c r="BQ168" s="32">
        <v>0</v>
      </c>
      <c r="BR168" s="32">
        <v>0</v>
      </c>
      <c r="BS168" s="32">
        <v>1</v>
      </c>
      <c r="BT168" s="32">
        <v>1</v>
      </c>
      <c r="BU168" s="32">
        <v>1</v>
      </c>
      <c r="BV168" s="32">
        <v>1</v>
      </c>
      <c r="BW168" s="32">
        <v>1</v>
      </c>
      <c r="BX168" s="32">
        <v>1</v>
      </c>
      <c r="BY168" s="32">
        <v>1</v>
      </c>
      <c r="BZ168" s="32">
        <v>1</v>
      </c>
      <c r="CA168" s="32">
        <v>1</v>
      </c>
      <c r="CB168" s="32">
        <v>1</v>
      </c>
      <c r="CC168" s="32">
        <v>3</v>
      </c>
      <c r="CD168" s="32">
        <v>3</v>
      </c>
      <c r="CE168" s="32">
        <v>3</v>
      </c>
      <c r="CF168" s="32">
        <v>3</v>
      </c>
      <c r="CG168" s="32">
        <v>3</v>
      </c>
      <c r="CH168" s="32">
        <v>4</v>
      </c>
      <c r="CI168" s="32">
        <v>4</v>
      </c>
      <c r="CJ168" s="32">
        <v>5</v>
      </c>
      <c r="CK168" s="32">
        <v>5</v>
      </c>
      <c r="CL168" s="32">
        <v>7</v>
      </c>
      <c r="CM168" s="32">
        <v>10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31" t="s">
        <v>50</v>
      </c>
      <c r="B169" s="32">
        <v>0</v>
      </c>
      <c r="C169" s="32">
        <v>0</v>
      </c>
      <c r="D169" s="32">
        <v>0</v>
      </c>
      <c r="E169" s="32">
        <v>0</v>
      </c>
      <c r="F169" s="32">
        <v>0</v>
      </c>
      <c r="G169" s="32">
        <v>0</v>
      </c>
      <c r="H169" s="32">
        <v>0</v>
      </c>
      <c r="I169" s="32">
        <v>0</v>
      </c>
      <c r="J169" s="32">
        <v>0</v>
      </c>
      <c r="K169" s="32">
        <v>0</v>
      </c>
      <c r="L169" s="32">
        <v>0</v>
      </c>
      <c r="M169" s="32">
        <v>0</v>
      </c>
      <c r="N169" s="32">
        <v>0</v>
      </c>
      <c r="O169" s="32">
        <v>0</v>
      </c>
      <c r="P169" s="32">
        <v>0</v>
      </c>
      <c r="Q169" s="32">
        <v>0</v>
      </c>
      <c r="R169" s="32">
        <v>0</v>
      </c>
      <c r="S169" s="32">
        <v>0</v>
      </c>
      <c r="T169" s="32">
        <v>0</v>
      </c>
      <c r="U169" s="32">
        <v>0</v>
      </c>
      <c r="V169" s="32">
        <v>0</v>
      </c>
      <c r="W169" s="32">
        <v>0</v>
      </c>
      <c r="X169" s="32">
        <v>0</v>
      </c>
      <c r="Y169" s="32">
        <v>0</v>
      </c>
      <c r="Z169" s="32">
        <v>0</v>
      </c>
      <c r="AA169" s="32">
        <v>0</v>
      </c>
      <c r="AB169" s="32">
        <v>0</v>
      </c>
      <c r="AC169" s="32">
        <v>0</v>
      </c>
      <c r="AD169" s="32">
        <v>0</v>
      </c>
      <c r="AE169" s="32">
        <v>0</v>
      </c>
      <c r="AF169" s="32">
        <v>0</v>
      </c>
      <c r="AG169" s="32">
        <v>0</v>
      </c>
      <c r="AH169" s="32">
        <v>0</v>
      </c>
      <c r="AI169" s="32">
        <v>0</v>
      </c>
      <c r="AJ169" s="32">
        <v>0</v>
      </c>
      <c r="AK169" s="32">
        <v>0</v>
      </c>
      <c r="AL169" s="32">
        <v>0</v>
      </c>
      <c r="AM169" s="32">
        <v>0</v>
      </c>
      <c r="AN169" s="32">
        <v>0</v>
      </c>
      <c r="AO169" s="32">
        <v>1</v>
      </c>
      <c r="AP169" s="32">
        <v>1</v>
      </c>
      <c r="AQ169" s="32">
        <v>1</v>
      </c>
      <c r="AR169" s="32">
        <v>1</v>
      </c>
      <c r="AS169" s="32">
        <v>1</v>
      </c>
      <c r="AT169" s="32">
        <v>1</v>
      </c>
      <c r="AU169" s="32">
        <v>1</v>
      </c>
      <c r="AV169" s="32">
        <v>1</v>
      </c>
      <c r="AW169" s="32">
        <v>1</v>
      </c>
      <c r="AX169" s="32">
        <v>1</v>
      </c>
      <c r="AY169" s="32">
        <v>1</v>
      </c>
      <c r="AZ169" s="32">
        <v>1</v>
      </c>
      <c r="BA169" s="32">
        <v>1</v>
      </c>
      <c r="BB169" s="32">
        <v>1</v>
      </c>
      <c r="BC169" s="32">
        <v>1</v>
      </c>
      <c r="BD169" s="32">
        <v>1</v>
      </c>
      <c r="BE169" s="32">
        <v>1</v>
      </c>
      <c r="BF169" s="32">
        <v>1</v>
      </c>
      <c r="BG169" s="32">
        <v>1</v>
      </c>
      <c r="BH169" s="32">
        <v>1</v>
      </c>
      <c r="BI169" s="32">
        <v>1</v>
      </c>
      <c r="BJ169" s="32">
        <v>1</v>
      </c>
      <c r="BK169" s="32">
        <v>1</v>
      </c>
      <c r="BL169" s="32">
        <v>4</v>
      </c>
      <c r="BM169" s="32">
        <v>4</v>
      </c>
      <c r="BN169" s="32">
        <v>4</v>
      </c>
      <c r="BO169" s="32">
        <v>5</v>
      </c>
      <c r="BP169" s="32">
        <v>6</v>
      </c>
      <c r="BQ169" s="32">
        <v>7</v>
      </c>
      <c r="BR169" s="32">
        <v>9</v>
      </c>
      <c r="BS169" s="32">
        <v>10</v>
      </c>
      <c r="BT169" s="32">
        <v>12</v>
      </c>
      <c r="BU169" s="32">
        <v>15</v>
      </c>
      <c r="BV169" s="32">
        <v>19</v>
      </c>
      <c r="BW169" s="32">
        <v>20</v>
      </c>
      <c r="BX169" s="32">
        <v>23</v>
      </c>
      <c r="BY169" s="32">
        <v>26</v>
      </c>
      <c r="BZ169" s="32">
        <v>27</v>
      </c>
      <c r="CA169" s="32">
        <v>30</v>
      </c>
      <c r="CB169" s="32">
        <v>32</v>
      </c>
      <c r="CC169" s="32">
        <v>33</v>
      </c>
      <c r="CD169" s="32">
        <v>35</v>
      </c>
      <c r="CE169" s="32">
        <v>38</v>
      </c>
      <c r="CF169" s="32">
        <v>40</v>
      </c>
      <c r="CG169" s="32">
        <v>41</v>
      </c>
      <c r="CH169" s="32">
        <v>43</v>
      </c>
      <c r="CI169" s="32">
        <v>46</v>
      </c>
      <c r="CJ169" s="32">
        <v>47</v>
      </c>
      <c r="CK169" s="32">
        <v>47</v>
      </c>
      <c r="CL169" s="32">
        <v>47</v>
      </c>
      <c r="CM169" s="32">
        <v>47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31" t="s">
        <v>226</v>
      </c>
      <c r="B170" s="32">
        <v>0</v>
      </c>
      <c r="C170" s="32">
        <v>0</v>
      </c>
      <c r="D170" s="32">
        <v>0</v>
      </c>
      <c r="E170" s="32">
        <v>0</v>
      </c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  <c r="N170" s="32">
        <v>0</v>
      </c>
      <c r="O170" s="32">
        <v>0</v>
      </c>
      <c r="P170" s="32">
        <v>0</v>
      </c>
      <c r="Q170" s="32">
        <v>0</v>
      </c>
      <c r="R170" s="32">
        <v>0</v>
      </c>
      <c r="S170" s="32">
        <v>0</v>
      </c>
      <c r="T170" s="32">
        <v>0</v>
      </c>
      <c r="U170" s="32">
        <v>0</v>
      </c>
      <c r="V170" s="32">
        <v>0</v>
      </c>
      <c r="W170" s="32">
        <v>0</v>
      </c>
      <c r="X170" s="32">
        <v>0</v>
      </c>
      <c r="Y170" s="32">
        <v>0</v>
      </c>
      <c r="Z170" s="32">
        <v>0</v>
      </c>
      <c r="AA170" s="32">
        <v>0</v>
      </c>
      <c r="AB170" s="32">
        <v>0</v>
      </c>
      <c r="AC170" s="32">
        <v>0</v>
      </c>
      <c r="AD170" s="32">
        <v>0</v>
      </c>
      <c r="AE170" s="32">
        <v>0</v>
      </c>
      <c r="AF170" s="32">
        <v>0</v>
      </c>
      <c r="AG170" s="32">
        <v>0</v>
      </c>
      <c r="AH170" s="32">
        <v>0</v>
      </c>
      <c r="AI170" s="32">
        <v>0</v>
      </c>
      <c r="AJ170" s="32">
        <v>0</v>
      </c>
      <c r="AK170" s="32">
        <v>0</v>
      </c>
      <c r="AL170" s="32">
        <v>0</v>
      </c>
      <c r="AM170" s="32">
        <v>0</v>
      </c>
      <c r="AN170" s="32">
        <v>0</v>
      </c>
      <c r="AO170" s="32">
        <v>0</v>
      </c>
      <c r="AP170" s="32">
        <v>0</v>
      </c>
      <c r="AQ170" s="32">
        <v>0</v>
      </c>
      <c r="AR170" s="32">
        <v>0</v>
      </c>
      <c r="AS170" s="32">
        <v>0</v>
      </c>
      <c r="AT170" s="32">
        <v>0</v>
      </c>
      <c r="AU170" s="32">
        <v>0</v>
      </c>
      <c r="AV170" s="32">
        <v>0</v>
      </c>
      <c r="AW170" s="32">
        <v>0</v>
      </c>
      <c r="AX170" s="32">
        <v>0</v>
      </c>
      <c r="AY170" s="32">
        <v>0</v>
      </c>
      <c r="AZ170" s="32">
        <v>0</v>
      </c>
      <c r="BA170" s="32">
        <v>0</v>
      </c>
      <c r="BB170" s="32">
        <v>0</v>
      </c>
      <c r="BC170" s="32">
        <v>0</v>
      </c>
      <c r="BD170" s="32">
        <v>0</v>
      </c>
      <c r="BE170" s="32">
        <v>0</v>
      </c>
      <c r="BF170" s="32">
        <v>0</v>
      </c>
      <c r="BG170" s="32">
        <v>0</v>
      </c>
      <c r="BH170" s="32">
        <v>0</v>
      </c>
      <c r="BI170" s="32">
        <v>0</v>
      </c>
      <c r="BJ170" s="32">
        <v>0</v>
      </c>
      <c r="BK170" s="32">
        <v>0</v>
      </c>
      <c r="BL170" s="32">
        <v>0</v>
      </c>
      <c r="BM170" s="32">
        <v>0</v>
      </c>
      <c r="BN170" s="32">
        <v>0</v>
      </c>
      <c r="BO170" s="32">
        <v>0</v>
      </c>
      <c r="BP170" s="32">
        <v>0</v>
      </c>
      <c r="BQ170" s="32">
        <v>0</v>
      </c>
      <c r="BR170" s="32">
        <v>0</v>
      </c>
      <c r="BS170" s="32">
        <v>0</v>
      </c>
      <c r="BT170" s="32">
        <v>0</v>
      </c>
      <c r="BU170" s="32">
        <v>0</v>
      </c>
      <c r="BV170" s="32">
        <v>0</v>
      </c>
      <c r="BW170" s="32">
        <v>0</v>
      </c>
      <c r="BX170" s="32">
        <v>0</v>
      </c>
      <c r="BY170" s="32">
        <v>0</v>
      </c>
      <c r="BZ170" s="32">
        <v>0</v>
      </c>
      <c r="CA170" s="32">
        <v>0</v>
      </c>
      <c r="CB170" s="32">
        <v>0</v>
      </c>
      <c r="CC170" s="32">
        <v>0</v>
      </c>
      <c r="CD170" s="32">
        <v>0</v>
      </c>
      <c r="CE170" s="32">
        <v>0</v>
      </c>
      <c r="CF170" s="32">
        <v>0</v>
      </c>
      <c r="CG170" s="32">
        <v>0</v>
      </c>
      <c r="CH170" s="32">
        <v>0</v>
      </c>
      <c r="CI170" s="32">
        <v>0</v>
      </c>
      <c r="CJ170" s="32">
        <v>0</v>
      </c>
      <c r="CK170" s="32">
        <v>0</v>
      </c>
      <c r="CL170" s="32">
        <v>0</v>
      </c>
      <c r="CM170" s="32">
        <v>0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31" t="s">
        <v>19</v>
      </c>
      <c r="B171" s="32">
        <v>0</v>
      </c>
      <c r="C171" s="32">
        <v>0</v>
      </c>
      <c r="D171" s="32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2">
        <v>0</v>
      </c>
      <c r="R171" s="32">
        <v>0</v>
      </c>
      <c r="S171" s="32">
        <v>0</v>
      </c>
      <c r="T171" s="32">
        <v>0</v>
      </c>
      <c r="U171" s="32">
        <v>0</v>
      </c>
      <c r="V171" s="32">
        <v>0</v>
      </c>
      <c r="W171" s="32">
        <v>0</v>
      </c>
      <c r="X171" s="32">
        <v>0</v>
      </c>
      <c r="Y171" s="32">
        <v>0</v>
      </c>
      <c r="Z171" s="32">
        <v>0</v>
      </c>
      <c r="AA171" s="32">
        <v>0</v>
      </c>
      <c r="AB171" s="32">
        <v>0</v>
      </c>
      <c r="AC171" s="32">
        <v>0</v>
      </c>
      <c r="AD171" s="32">
        <v>0</v>
      </c>
      <c r="AE171" s="32">
        <v>0</v>
      </c>
      <c r="AF171" s="32">
        <v>0</v>
      </c>
      <c r="AG171" s="32">
        <v>0</v>
      </c>
      <c r="AH171" s="32">
        <v>0</v>
      </c>
      <c r="AI171" s="32">
        <v>0</v>
      </c>
      <c r="AJ171" s="32">
        <v>0</v>
      </c>
      <c r="AK171" s="32">
        <v>0</v>
      </c>
      <c r="AL171" s="32">
        <v>0</v>
      </c>
      <c r="AM171" s="32">
        <v>0</v>
      </c>
      <c r="AN171" s="32">
        <v>0</v>
      </c>
      <c r="AO171" s="32">
        <v>0</v>
      </c>
      <c r="AP171" s="32">
        <v>0</v>
      </c>
      <c r="AQ171" s="32">
        <v>0</v>
      </c>
      <c r="AR171" s="32">
        <v>0</v>
      </c>
      <c r="AS171" s="32">
        <v>0</v>
      </c>
      <c r="AT171" s="32">
        <v>0</v>
      </c>
      <c r="AU171" s="32">
        <v>0</v>
      </c>
      <c r="AV171" s="32">
        <v>0</v>
      </c>
      <c r="AW171" s="32">
        <v>0</v>
      </c>
      <c r="AX171" s="32">
        <v>0</v>
      </c>
      <c r="AY171" s="32">
        <v>0</v>
      </c>
      <c r="AZ171" s="32">
        <v>0</v>
      </c>
      <c r="BA171" s="32">
        <v>0</v>
      </c>
      <c r="BB171" s="32">
        <v>0</v>
      </c>
      <c r="BC171" s="32">
        <v>0</v>
      </c>
      <c r="BD171" s="32">
        <v>0</v>
      </c>
      <c r="BE171" s="32">
        <v>0</v>
      </c>
      <c r="BF171" s="32">
        <v>0</v>
      </c>
      <c r="BG171" s="32">
        <v>0</v>
      </c>
      <c r="BH171" s="32">
        <v>0</v>
      </c>
      <c r="BI171" s="32">
        <v>0</v>
      </c>
      <c r="BJ171" s="32">
        <v>0</v>
      </c>
      <c r="BK171" s="32">
        <v>0</v>
      </c>
      <c r="BL171" s="32">
        <v>0</v>
      </c>
      <c r="BM171" s="32">
        <v>0</v>
      </c>
      <c r="BN171" s="32">
        <v>0</v>
      </c>
      <c r="BO171" s="32">
        <v>1</v>
      </c>
      <c r="BP171" s="32">
        <v>1</v>
      </c>
      <c r="BQ171" s="32">
        <v>1</v>
      </c>
      <c r="BR171" s="32">
        <v>1</v>
      </c>
      <c r="BS171" s="32">
        <v>1</v>
      </c>
      <c r="BT171" s="32">
        <v>2</v>
      </c>
      <c r="BU171" s="32">
        <v>2</v>
      </c>
      <c r="BV171" s="32">
        <v>3</v>
      </c>
      <c r="BW171" s="32">
        <v>3</v>
      </c>
      <c r="BX171" s="32">
        <v>3</v>
      </c>
      <c r="BY171" s="32">
        <v>3</v>
      </c>
      <c r="BZ171" s="32">
        <v>3</v>
      </c>
      <c r="CA171" s="32">
        <v>3</v>
      </c>
      <c r="CB171" s="32">
        <v>3</v>
      </c>
      <c r="CC171" s="32">
        <v>3</v>
      </c>
      <c r="CD171" s="32">
        <v>3</v>
      </c>
      <c r="CE171" s="32">
        <v>3</v>
      </c>
      <c r="CF171" s="32">
        <v>3</v>
      </c>
      <c r="CG171" s="32">
        <v>3</v>
      </c>
      <c r="CH171" s="32">
        <v>3</v>
      </c>
      <c r="CI171" s="32">
        <v>5</v>
      </c>
      <c r="CJ171" s="32">
        <v>5</v>
      </c>
      <c r="CK171" s="32">
        <v>5</v>
      </c>
      <c r="CL171" s="32">
        <v>5</v>
      </c>
      <c r="CM171" s="32">
        <v>6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31" t="s">
        <v>191</v>
      </c>
      <c r="B172" s="32">
        <v>0</v>
      </c>
      <c r="C172" s="32">
        <v>0</v>
      </c>
      <c r="D172" s="32">
        <v>0</v>
      </c>
      <c r="E172" s="32">
        <v>0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  <c r="N172" s="32">
        <v>0</v>
      </c>
      <c r="O172" s="32">
        <v>0</v>
      </c>
      <c r="P172" s="32">
        <v>0</v>
      </c>
      <c r="Q172" s="32">
        <v>0</v>
      </c>
      <c r="R172" s="32">
        <v>0</v>
      </c>
      <c r="S172" s="32">
        <v>0</v>
      </c>
      <c r="T172" s="32">
        <v>0</v>
      </c>
      <c r="U172" s="32">
        <v>0</v>
      </c>
      <c r="V172" s="32">
        <v>0</v>
      </c>
      <c r="W172" s="32">
        <v>0</v>
      </c>
      <c r="X172" s="32">
        <v>0</v>
      </c>
      <c r="Y172" s="32">
        <v>0</v>
      </c>
      <c r="Z172" s="32">
        <v>0</v>
      </c>
      <c r="AA172" s="32">
        <v>0</v>
      </c>
      <c r="AB172" s="32">
        <v>0</v>
      </c>
      <c r="AC172" s="32">
        <v>0</v>
      </c>
      <c r="AD172" s="32">
        <v>0</v>
      </c>
      <c r="AE172" s="32">
        <v>0</v>
      </c>
      <c r="AF172" s="32">
        <v>0</v>
      </c>
      <c r="AG172" s="32">
        <v>0</v>
      </c>
      <c r="AH172" s="32">
        <v>0</v>
      </c>
      <c r="AI172" s="32">
        <v>0</v>
      </c>
      <c r="AJ172" s="32">
        <v>0</v>
      </c>
      <c r="AK172" s="32">
        <v>0</v>
      </c>
      <c r="AL172" s="32">
        <v>0</v>
      </c>
      <c r="AM172" s="32">
        <v>0</v>
      </c>
      <c r="AN172" s="32">
        <v>0</v>
      </c>
      <c r="AO172" s="32">
        <v>0</v>
      </c>
      <c r="AP172" s="32">
        <v>0</v>
      </c>
      <c r="AQ172" s="32">
        <v>0</v>
      </c>
      <c r="AR172" s="32">
        <v>0</v>
      </c>
      <c r="AS172" s="32">
        <v>0</v>
      </c>
      <c r="AT172" s="32">
        <v>0</v>
      </c>
      <c r="AU172" s="32">
        <v>0</v>
      </c>
      <c r="AV172" s="32">
        <v>0</v>
      </c>
      <c r="AW172" s="32">
        <v>0</v>
      </c>
      <c r="AX172" s="32">
        <v>0</v>
      </c>
      <c r="AY172" s="32">
        <v>0</v>
      </c>
      <c r="AZ172" s="32">
        <v>0</v>
      </c>
      <c r="BA172" s="32">
        <v>0</v>
      </c>
      <c r="BB172" s="32">
        <v>0</v>
      </c>
      <c r="BC172" s="32">
        <v>0</v>
      </c>
      <c r="BD172" s="32">
        <v>0</v>
      </c>
      <c r="BE172" s="32">
        <v>0</v>
      </c>
      <c r="BF172" s="32">
        <v>0</v>
      </c>
      <c r="BG172" s="32">
        <v>0</v>
      </c>
      <c r="BH172" s="32">
        <v>0</v>
      </c>
      <c r="BI172" s="32">
        <v>0</v>
      </c>
      <c r="BJ172" s="32">
        <v>0</v>
      </c>
      <c r="BK172" s="32">
        <v>0</v>
      </c>
      <c r="BL172" s="32">
        <v>0</v>
      </c>
      <c r="BM172" s="32">
        <v>1</v>
      </c>
      <c r="BN172" s="32">
        <v>1</v>
      </c>
      <c r="BO172" s="32">
        <v>2</v>
      </c>
      <c r="BP172" s="32">
        <v>3</v>
      </c>
      <c r="BQ172" s="32">
        <v>3</v>
      </c>
      <c r="BR172" s="32">
        <v>3</v>
      </c>
      <c r="BS172" s="32">
        <v>3</v>
      </c>
      <c r="BT172" s="32">
        <v>5</v>
      </c>
      <c r="BU172" s="32">
        <v>5</v>
      </c>
      <c r="BV172" s="32">
        <v>6</v>
      </c>
      <c r="BW172" s="32">
        <v>6</v>
      </c>
      <c r="BX172" s="32">
        <v>7</v>
      </c>
      <c r="BY172" s="32">
        <v>8</v>
      </c>
      <c r="BZ172" s="32">
        <v>8</v>
      </c>
      <c r="CA172" s="32">
        <v>8</v>
      </c>
      <c r="CB172" s="32">
        <v>8</v>
      </c>
      <c r="CC172" s="32">
        <v>8</v>
      </c>
      <c r="CD172" s="32">
        <v>8</v>
      </c>
      <c r="CE172" s="32">
        <v>8</v>
      </c>
      <c r="CF172" s="32">
        <v>8</v>
      </c>
      <c r="CG172" s="32">
        <v>8</v>
      </c>
      <c r="CH172" s="32">
        <v>8</v>
      </c>
      <c r="CI172" s="32">
        <v>8</v>
      </c>
      <c r="CJ172" s="32">
        <v>8</v>
      </c>
      <c r="CK172" s="32">
        <v>8</v>
      </c>
      <c r="CL172" s="32">
        <v>8</v>
      </c>
      <c r="CM172" s="32">
        <v>8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31" t="s">
        <v>44</v>
      </c>
      <c r="B173" s="32">
        <v>0</v>
      </c>
      <c r="C173" s="32">
        <v>0</v>
      </c>
      <c r="D173" s="32">
        <v>0</v>
      </c>
      <c r="E173" s="32">
        <v>0</v>
      </c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  <c r="N173" s="32">
        <v>0</v>
      </c>
      <c r="O173" s="32">
        <v>0</v>
      </c>
      <c r="P173" s="32">
        <v>0</v>
      </c>
      <c r="Q173" s="32">
        <v>0</v>
      </c>
      <c r="R173" s="32">
        <v>0</v>
      </c>
      <c r="S173" s="32">
        <v>0</v>
      </c>
      <c r="T173" s="32">
        <v>0</v>
      </c>
      <c r="U173" s="32">
        <v>0</v>
      </c>
      <c r="V173" s="32">
        <v>0</v>
      </c>
      <c r="W173" s="32">
        <v>0</v>
      </c>
      <c r="X173" s="32">
        <v>0</v>
      </c>
      <c r="Y173" s="32">
        <v>0</v>
      </c>
      <c r="Z173" s="32">
        <v>0</v>
      </c>
      <c r="AA173" s="32">
        <v>0</v>
      </c>
      <c r="AB173" s="32">
        <v>0</v>
      </c>
      <c r="AC173" s="32">
        <v>0</v>
      </c>
      <c r="AD173" s="32">
        <v>0</v>
      </c>
      <c r="AE173" s="32">
        <v>0</v>
      </c>
      <c r="AF173" s="32">
        <v>0</v>
      </c>
      <c r="AG173" s="32">
        <v>0</v>
      </c>
      <c r="AH173" s="32">
        <v>0</v>
      </c>
      <c r="AI173" s="32">
        <v>0</v>
      </c>
      <c r="AJ173" s="32">
        <v>0</v>
      </c>
      <c r="AK173" s="32">
        <v>0</v>
      </c>
      <c r="AL173" s="32">
        <v>0</v>
      </c>
      <c r="AM173" s="32">
        <v>0</v>
      </c>
      <c r="AN173" s="32">
        <v>0</v>
      </c>
      <c r="AO173" s="32">
        <v>0</v>
      </c>
      <c r="AP173" s="32">
        <v>0</v>
      </c>
      <c r="AQ173" s="32">
        <v>0</v>
      </c>
      <c r="AR173" s="32">
        <v>0</v>
      </c>
      <c r="AS173" s="32">
        <v>0</v>
      </c>
      <c r="AT173" s="32">
        <v>0</v>
      </c>
      <c r="AU173" s="32">
        <v>0</v>
      </c>
      <c r="AV173" s="32">
        <v>0</v>
      </c>
      <c r="AW173" s="32">
        <v>0</v>
      </c>
      <c r="AX173" s="32">
        <v>0</v>
      </c>
      <c r="AY173" s="32">
        <v>0</v>
      </c>
      <c r="AZ173" s="32">
        <v>0</v>
      </c>
      <c r="BA173" s="32">
        <v>0</v>
      </c>
      <c r="BB173" s="32">
        <v>0</v>
      </c>
      <c r="BC173" s="32">
        <v>0</v>
      </c>
      <c r="BD173" s="32">
        <v>0</v>
      </c>
      <c r="BE173" s="32">
        <v>0</v>
      </c>
      <c r="BF173" s="32">
        <v>0</v>
      </c>
      <c r="BG173" s="32">
        <v>1</v>
      </c>
      <c r="BH173" s="32">
        <v>1</v>
      </c>
      <c r="BI173" s="32">
        <v>1</v>
      </c>
      <c r="BJ173" s="32">
        <v>3</v>
      </c>
      <c r="BK173" s="32">
        <v>3</v>
      </c>
      <c r="BL173" s="32">
        <v>4</v>
      </c>
      <c r="BM173" s="32">
        <v>5</v>
      </c>
      <c r="BN173" s="32">
        <v>6</v>
      </c>
      <c r="BO173" s="32">
        <v>6</v>
      </c>
      <c r="BP173" s="32">
        <v>8</v>
      </c>
      <c r="BQ173" s="32">
        <v>8</v>
      </c>
      <c r="BR173" s="32">
        <v>8</v>
      </c>
      <c r="BS173" s="32">
        <v>10</v>
      </c>
      <c r="BT173" s="32">
        <v>12</v>
      </c>
      <c r="BU173" s="32">
        <v>14</v>
      </c>
      <c r="BV173" s="32">
        <v>18</v>
      </c>
      <c r="BW173" s="32">
        <v>18</v>
      </c>
      <c r="BX173" s="32">
        <v>22</v>
      </c>
      <c r="BY173" s="32">
        <v>22</v>
      </c>
      <c r="BZ173" s="32">
        <v>23</v>
      </c>
      <c r="CA173" s="32">
        <v>24</v>
      </c>
      <c r="CB173" s="32">
        <v>25</v>
      </c>
      <c r="CC173" s="32">
        <v>25</v>
      </c>
      <c r="CD173" s="32">
        <v>28</v>
      </c>
      <c r="CE173" s="32">
        <v>31</v>
      </c>
      <c r="CF173" s="32">
        <v>34</v>
      </c>
      <c r="CG173" s="32">
        <v>34</v>
      </c>
      <c r="CH173" s="32">
        <v>35</v>
      </c>
      <c r="CI173" s="32">
        <v>37</v>
      </c>
      <c r="CJ173" s="32">
        <v>37</v>
      </c>
      <c r="CK173" s="32">
        <v>37</v>
      </c>
      <c r="CL173" s="32">
        <v>38</v>
      </c>
      <c r="CM173" s="32">
        <v>38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31" t="s">
        <v>61</v>
      </c>
      <c r="B174" s="32">
        <v>0</v>
      </c>
      <c r="C174" s="32">
        <v>0</v>
      </c>
      <c r="D174" s="32">
        <v>0</v>
      </c>
      <c r="E174" s="32">
        <v>0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  <c r="N174" s="32">
        <v>0</v>
      </c>
      <c r="O174" s="32">
        <v>0</v>
      </c>
      <c r="P174" s="32">
        <v>0</v>
      </c>
      <c r="Q174" s="32">
        <v>0</v>
      </c>
      <c r="R174" s="32">
        <v>0</v>
      </c>
      <c r="S174" s="32">
        <v>0</v>
      </c>
      <c r="T174" s="32">
        <v>0</v>
      </c>
      <c r="U174" s="32">
        <v>0</v>
      </c>
      <c r="V174" s="32">
        <v>0</v>
      </c>
      <c r="W174" s="32">
        <v>0</v>
      </c>
      <c r="X174" s="32">
        <v>0</v>
      </c>
      <c r="Y174" s="32">
        <v>0</v>
      </c>
      <c r="Z174" s="32">
        <v>0</v>
      </c>
      <c r="AA174" s="32">
        <v>0</v>
      </c>
      <c r="AB174" s="32">
        <v>0</v>
      </c>
      <c r="AC174" s="32">
        <v>0</v>
      </c>
      <c r="AD174" s="32">
        <v>0</v>
      </c>
      <c r="AE174" s="32">
        <v>0</v>
      </c>
      <c r="AF174" s="32">
        <v>0</v>
      </c>
      <c r="AG174" s="32">
        <v>0</v>
      </c>
      <c r="AH174" s="32">
        <v>0</v>
      </c>
      <c r="AI174" s="32">
        <v>0</v>
      </c>
      <c r="AJ174" s="32">
        <v>0</v>
      </c>
      <c r="AK174" s="32">
        <v>0</v>
      </c>
      <c r="AL174" s="32">
        <v>0</v>
      </c>
      <c r="AM174" s="32">
        <v>0</v>
      </c>
      <c r="AN174" s="32">
        <v>0</v>
      </c>
      <c r="AO174" s="32">
        <v>0</v>
      </c>
      <c r="AP174" s="32">
        <v>0</v>
      </c>
      <c r="AQ174" s="32">
        <v>0</v>
      </c>
      <c r="AR174" s="32">
        <v>0</v>
      </c>
      <c r="AS174" s="32">
        <v>0</v>
      </c>
      <c r="AT174" s="32">
        <v>0</v>
      </c>
      <c r="AU174" s="32">
        <v>0</v>
      </c>
      <c r="AV174" s="32">
        <v>0</v>
      </c>
      <c r="AW174" s="32">
        <v>0</v>
      </c>
      <c r="AX174" s="32">
        <v>0</v>
      </c>
      <c r="AY174" s="32">
        <v>0</v>
      </c>
      <c r="AZ174" s="32">
        <v>0</v>
      </c>
      <c r="BA174" s="32">
        <v>0</v>
      </c>
      <c r="BB174" s="32">
        <v>0</v>
      </c>
      <c r="BC174" s="32">
        <v>0</v>
      </c>
      <c r="BD174" s="32">
        <v>0</v>
      </c>
      <c r="BE174" s="32">
        <v>1</v>
      </c>
      <c r="BF174" s="32">
        <v>1</v>
      </c>
      <c r="BG174" s="32">
        <v>3</v>
      </c>
      <c r="BH174" s="32">
        <v>4</v>
      </c>
      <c r="BI174" s="32">
        <v>9</v>
      </c>
      <c r="BJ174" s="32">
        <v>30</v>
      </c>
      <c r="BK174" s="32">
        <v>37</v>
      </c>
      <c r="BL174" s="32">
        <v>44</v>
      </c>
      <c r="BM174" s="32">
        <v>59</v>
      </c>
      <c r="BN174" s="32">
        <v>75</v>
      </c>
      <c r="BO174" s="32">
        <v>92</v>
      </c>
      <c r="BP174" s="32">
        <v>108</v>
      </c>
      <c r="BQ174" s="32">
        <v>131</v>
      </c>
      <c r="BR174" s="32">
        <v>168</v>
      </c>
      <c r="BS174" s="32">
        <v>214</v>
      </c>
      <c r="BT174" s="32">
        <v>277</v>
      </c>
      <c r="BU174" s="32">
        <v>356</v>
      </c>
      <c r="BV174" s="32">
        <v>425</v>
      </c>
      <c r="BW174" s="32">
        <v>501</v>
      </c>
      <c r="BX174" s="32">
        <v>574</v>
      </c>
      <c r="BY174" s="32">
        <v>649</v>
      </c>
      <c r="BZ174" s="32">
        <v>725</v>
      </c>
      <c r="CA174" s="32">
        <v>812</v>
      </c>
      <c r="CB174" s="32">
        <v>908</v>
      </c>
      <c r="CC174" s="32">
        <v>1006</v>
      </c>
      <c r="CD174" s="32">
        <v>1101</v>
      </c>
      <c r="CE174" s="32">
        <v>1198</v>
      </c>
      <c r="CF174" s="32">
        <v>1296</v>
      </c>
      <c r="CG174" s="32">
        <v>1403</v>
      </c>
      <c r="CH174" s="32">
        <v>1518</v>
      </c>
      <c r="CI174" s="32">
        <v>1643</v>
      </c>
      <c r="CJ174" s="32">
        <v>1769</v>
      </c>
      <c r="CK174" s="32">
        <v>1890</v>
      </c>
      <c r="CL174" s="32">
        <v>2017</v>
      </c>
      <c r="CM174" s="32">
        <v>2140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31" t="s">
        <v>219</v>
      </c>
      <c r="B175" s="32">
        <v>0</v>
      </c>
      <c r="C175" s="32">
        <v>0</v>
      </c>
      <c r="D175" s="32">
        <v>0</v>
      </c>
      <c r="E175" s="32">
        <v>0</v>
      </c>
      <c r="F175" s="32">
        <v>0</v>
      </c>
      <c r="G175" s="32">
        <v>0</v>
      </c>
      <c r="H175" s="32">
        <v>0</v>
      </c>
      <c r="I175" s="32">
        <v>0</v>
      </c>
      <c r="J175" s="32">
        <v>0</v>
      </c>
      <c r="K175" s="32">
        <v>0</v>
      </c>
      <c r="L175" s="32">
        <v>0</v>
      </c>
      <c r="M175" s="32">
        <v>0</v>
      </c>
      <c r="N175" s="32">
        <v>0</v>
      </c>
      <c r="O175" s="32">
        <v>0</v>
      </c>
      <c r="P175" s="32">
        <v>0</v>
      </c>
      <c r="Q175" s="32">
        <v>0</v>
      </c>
      <c r="R175" s="32">
        <v>0</v>
      </c>
      <c r="S175" s="32">
        <v>0</v>
      </c>
      <c r="T175" s="32">
        <v>0</v>
      </c>
      <c r="U175" s="32">
        <v>0</v>
      </c>
      <c r="V175" s="32">
        <v>0</v>
      </c>
      <c r="W175" s="32">
        <v>0</v>
      </c>
      <c r="X175" s="32">
        <v>0</v>
      </c>
      <c r="Y175" s="32">
        <v>0</v>
      </c>
      <c r="Z175" s="32">
        <v>0</v>
      </c>
      <c r="AA175" s="32">
        <v>0</v>
      </c>
      <c r="AB175" s="32">
        <v>0</v>
      </c>
      <c r="AC175" s="32">
        <v>0</v>
      </c>
      <c r="AD175" s="32">
        <v>0</v>
      </c>
      <c r="AE175" s="32">
        <v>0</v>
      </c>
      <c r="AF175" s="32">
        <v>0</v>
      </c>
      <c r="AG175" s="32">
        <v>0</v>
      </c>
      <c r="AH175" s="32">
        <v>0</v>
      </c>
      <c r="AI175" s="32">
        <v>0</v>
      </c>
      <c r="AJ175" s="32">
        <v>0</v>
      </c>
      <c r="AK175" s="32">
        <v>0</v>
      </c>
      <c r="AL175" s="32">
        <v>0</v>
      </c>
      <c r="AM175" s="32">
        <v>0</v>
      </c>
      <c r="AN175" s="32">
        <v>0</v>
      </c>
      <c r="AO175" s="32">
        <v>0</v>
      </c>
      <c r="AP175" s="32">
        <v>0</v>
      </c>
      <c r="AQ175" s="32">
        <v>0</v>
      </c>
      <c r="AR175" s="32">
        <v>0</v>
      </c>
      <c r="AS175" s="32">
        <v>0</v>
      </c>
      <c r="AT175" s="32">
        <v>0</v>
      </c>
      <c r="AU175" s="32">
        <v>0</v>
      </c>
      <c r="AV175" s="32">
        <v>0</v>
      </c>
      <c r="AW175" s="32">
        <v>0</v>
      </c>
      <c r="AX175" s="32">
        <v>0</v>
      </c>
      <c r="AY175" s="32">
        <v>0</v>
      </c>
      <c r="AZ175" s="32">
        <v>0</v>
      </c>
      <c r="BA175" s="32">
        <v>0</v>
      </c>
      <c r="BB175" s="32">
        <v>0</v>
      </c>
      <c r="BC175" s="32">
        <v>0</v>
      </c>
      <c r="BD175" s="32">
        <v>0</v>
      </c>
      <c r="BE175" s="32">
        <v>0</v>
      </c>
      <c r="BF175" s="32">
        <v>0</v>
      </c>
      <c r="BG175" s="32">
        <v>0</v>
      </c>
      <c r="BH175" s="32">
        <v>0</v>
      </c>
      <c r="BI175" s="32">
        <v>0</v>
      </c>
      <c r="BJ175" s="32">
        <v>0</v>
      </c>
      <c r="BK175" s="32">
        <v>0</v>
      </c>
      <c r="BL175" s="32">
        <v>0</v>
      </c>
      <c r="BM175" s="32">
        <v>0</v>
      </c>
      <c r="BN175" s="32">
        <v>0</v>
      </c>
      <c r="BO175" s="32">
        <v>0</v>
      </c>
      <c r="BP175" s="32">
        <v>0</v>
      </c>
      <c r="BQ175" s="32">
        <v>0</v>
      </c>
      <c r="BR175" s="32">
        <v>0</v>
      </c>
      <c r="BS175" s="32">
        <v>0</v>
      </c>
      <c r="BT175" s="32">
        <v>0</v>
      </c>
      <c r="BU175" s="32">
        <v>0</v>
      </c>
      <c r="BV175" s="32">
        <v>0</v>
      </c>
      <c r="BW175" s="32">
        <v>0</v>
      </c>
      <c r="BX175" s="32">
        <v>0</v>
      </c>
      <c r="BY175" s="32">
        <v>0</v>
      </c>
      <c r="BZ175" s="32">
        <v>0</v>
      </c>
      <c r="CA175" s="32">
        <v>0</v>
      </c>
      <c r="CB175" s="32">
        <v>0</v>
      </c>
      <c r="CC175" s="32">
        <v>0</v>
      </c>
      <c r="CD175" s="32">
        <v>0</v>
      </c>
      <c r="CE175" s="32">
        <v>0</v>
      </c>
      <c r="CF175" s="32">
        <v>0</v>
      </c>
      <c r="CG175" s="32">
        <v>0</v>
      </c>
      <c r="CH175" s="32">
        <v>0</v>
      </c>
      <c r="CI175" s="32">
        <v>0</v>
      </c>
      <c r="CJ175" s="32">
        <v>0</v>
      </c>
      <c r="CK175" s="32">
        <v>0</v>
      </c>
      <c r="CL175" s="32">
        <v>0</v>
      </c>
      <c r="CM175" s="32">
        <v>0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31" t="s">
        <v>157</v>
      </c>
      <c r="B176" s="32">
        <v>0</v>
      </c>
      <c r="C176" s="32">
        <v>0</v>
      </c>
      <c r="D176" s="32">
        <v>0</v>
      </c>
      <c r="E176" s="32">
        <v>0</v>
      </c>
      <c r="F176" s="32">
        <v>0</v>
      </c>
      <c r="G176" s="32">
        <v>0</v>
      </c>
      <c r="H176" s="32">
        <v>0</v>
      </c>
      <c r="I176" s="32">
        <v>0</v>
      </c>
      <c r="J176" s="32">
        <v>0</v>
      </c>
      <c r="K176" s="32">
        <v>0</v>
      </c>
      <c r="L176" s="32">
        <v>0</v>
      </c>
      <c r="M176" s="32">
        <v>0</v>
      </c>
      <c r="N176" s="32">
        <v>0</v>
      </c>
      <c r="O176" s="32">
        <v>0</v>
      </c>
      <c r="P176" s="32">
        <v>0</v>
      </c>
      <c r="Q176" s="32">
        <v>0</v>
      </c>
      <c r="R176" s="32">
        <v>0</v>
      </c>
      <c r="S176" s="32">
        <v>0</v>
      </c>
      <c r="T176" s="32">
        <v>0</v>
      </c>
      <c r="U176" s="32">
        <v>0</v>
      </c>
      <c r="V176" s="32">
        <v>0</v>
      </c>
      <c r="W176" s="32">
        <v>0</v>
      </c>
      <c r="X176" s="32">
        <v>0</v>
      </c>
      <c r="Y176" s="32">
        <v>0</v>
      </c>
      <c r="Z176" s="32">
        <v>0</v>
      </c>
      <c r="AA176" s="32">
        <v>0</v>
      </c>
      <c r="AB176" s="32">
        <v>0</v>
      </c>
      <c r="AC176" s="32">
        <v>0</v>
      </c>
      <c r="AD176" s="32">
        <v>0</v>
      </c>
      <c r="AE176" s="32">
        <v>0</v>
      </c>
      <c r="AF176" s="32">
        <v>0</v>
      </c>
      <c r="AG176" s="32">
        <v>0</v>
      </c>
      <c r="AH176" s="32">
        <v>0</v>
      </c>
      <c r="AI176" s="32">
        <v>0</v>
      </c>
      <c r="AJ176" s="32">
        <v>0</v>
      </c>
      <c r="AK176" s="32">
        <v>0</v>
      </c>
      <c r="AL176" s="32">
        <v>0</v>
      </c>
      <c r="AM176" s="32">
        <v>0</v>
      </c>
      <c r="AN176" s="32">
        <v>0</v>
      </c>
      <c r="AO176" s="32">
        <v>0</v>
      </c>
      <c r="AP176" s="32">
        <v>0</v>
      </c>
      <c r="AQ176" s="32">
        <v>0</v>
      </c>
      <c r="AR176" s="32">
        <v>0</v>
      </c>
      <c r="AS176" s="32">
        <v>0</v>
      </c>
      <c r="AT176" s="32">
        <v>0</v>
      </c>
      <c r="AU176" s="32">
        <v>0</v>
      </c>
      <c r="AV176" s="32">
        <v>0</v>
      </c>
      <c r="AW176" s="32">
        <v>0</v>
      </c>
      <c r="AX176" s="32">
        <v>0</v>
      </c>
      <c r="AY176" s="32">
        <v>0</v>
      </c>
      <c r="AZ176" s="32">
        <v>0</v>
      </c>
      <c r="BA176" s="32">
        <v>1</v>
      </c>
      <c r="BB176" s="32">
        <v>1</v>
      </c>
      <c r="BC176" s="32">
        <v>1</v>
      </c>
      <c r="BD176" s="32">
        <v>1</v>
      </c>
      <c r="BE176" s="32">
        <v>2</v>
      </c>
      <c r="BF176" s="32">
        <v>2</v>
      </c>
      <c r="BG176" s="32">
        <v>2</v>
      </c>
      <c r="BH176" s="32">
        <v>3</v>
      </c>
      <c r="BI176" s="32">
        <v>3</v>
      </c>
      <c r="BJ176" s="32">
        <v>3</v>
      </c>
      <c r="BK176" s="32">
        <v>3</v>
      </c>
      <c r="BL176" s="32">
        <v>3</v>
      </c>
      <c r="BM176" s="32">
        <v>5</v>
      </c>
      <c r="BN176" s="32">
        <v>5</v>
      </c>
      <c r="BO176" s="32">
        <v>5</v>
      </c>
      <c r="BP176" s="32">
        <v>9</v>
      </c>
      <c r="BQ176" s="32">
        <v>10</v>
      </c>
      <c r="BR176" s="32">
        <v>13</v>
      </c>
      <c r="BS176" s="32">
        <v>17</v>
      </c>
      <c r="BT176" s="32">
        <v>20</v>
      </c>
      <c r="BU176" s="32">
        <v>22</v>
      </c>
      <c r="BV176" s="32">
        <v>27</v>
      </c>
      <c r="BW176" s="32">
        <v>32</v>
      </c>
      <c r="BX176" s="32">
        <v>37</v>
      </c>
      <c r="BY176" s="32">
        <v>38</v>
      </c>
      <c r="BZ176" s="32">
        <v>45</v>
      </c>
      <c r="CA176" s="32">
        <v>52</v>
      </c>
      <c r="CB176" s="32">
        <v>57</v>
      </c>
      <c r="CC176" s="32">
        <v>69</v>
      </c>
      <c r="CD176" s="32">
        <v>73</v>
      </c>
      <c r="CE176" s="32">
        <v>83</v>
      </c>
      <c r="CF176" s="32">
        <v>93</v>
      </c>
      <c r="CG176" s="32">
        <v>98</v>
      </c>
      <c r="CH176" s="32">
        <v>108</v>
      </c>
      <c r="CI176" s="32">
        <v>116</v>
      </c>
      <c r="CJ176" s="32">
        <v>125</v>
      </c>
      <c r="CK176" s="32">
        <v>133</v>
      </c>
      <c r="CL176" s="32">
        <v>141</v>
      </c>
      <c r="CM176" s="32">
        <v>151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31" t="s">
        <v>40</v>
      </c>
      <c r="B177" s="32">
        <v>0</v>
      </c>
      <c r="C177" s="32">
        <v>0</v>
      </c>
      <c r="D177" s="32">
        <v>0</v>
      </c>
      <c r="E177" s="32">
        <v>0</v>
      </c>
      <c r="F177" s="32">
        <v>0</v>
      </c>
      <c r="G177" s="32">
        <v>0</v>
      </c>
      <c r="H177" s="32">
        <v>0</v>
      </c>
      <c r="I177" s="32">
        <v>0</v>
      </c>
      <c r="J177" s="32">
        <v>0</v>
      </c>
      <c r="K177" s="32">
        <v>0</v>
      </c>
      <c r="L177" s="32">
        <v>0</v>
      </c>
      <c r="M177" s="32">
        <v>0</v>
      </c>
      <c r="N177" s="32">
        <v>0</v>
      </c>
      <c r="O177" s="32">
        <v>0</v>
      </c>
      <c r="P177" s="32">
        <v>0</v>
      </c>
      <c r="Q177" s="32">
        <v>0</v>
      </c>
      <c r="R177" s="32">
        <v>0</v>
      </c>
      <c r="S177" s="32">
        <v>0</v>
      </c>
      <c r="T177" s="32">
        <v>0</v>
      </c>
      <c r="U177" s="32">
        <v>0</v>
      </c>
      <c r="V177" s="32">
        <v>0</v>
      </c>
      <c r="W177" s="32">
        <v>0</v>
      </c>
      <c r="X177" s="32">
        <v>0</v>
      </c>
      <c r="Y177" s="32">
        <v>0</v>
      </c>
      <c r="Z177" s="32">
        <v>0</v>
      </c>
      <c r="AA177" s="32">
        <v>0</v>
      </c>
      <c r="AB177" s="32">
        <v>0</v>
      </c>
      <c r="AC177" s="32">
        <v>0</v>
      </c>
      <c r="AD177" s="32">
        <v>0</v>
      </c>
      <c r="AE177" s="32">
        <v>0</v>
      </c>
      <c r="AF177" s="32">
        <v>0</v>
      </c>
      <c r="AG177" s="32">
        <v>0</v>
      </c>
      <c r="AH177" s="32">
        <v>0</v>
      </c>
      <c r="AI177" s="32">
        <v>0</v>
      </c>
      <c r="AJ177" s="32">
        <v>0</v>
      </c>
      <c r="AK177" s="32">
        <v>0</v>
      </c>
      <c r="AL177" s="32">
        <v>0</v>
      </c>
      <c r="AM177" s="32">
        <v>0</v>
      </c>
      <c r="AN177" s="32">
        <v>0</v>
      </c>
      <c r="AO177" s="32">
        <v>0</v>
      </c>
      <c r="AP177" s="32">
        <v>0</v>
      </c>
      <c r="AQ177" s="32">
        <v>0</v>
      </c>
      <c r="AR177" s="32">
        <v>0</v>
      </c>
      <c r="AS177" s="32">
        <v>0</v>
      </c>
      <c r="AT177" s="32">
        <v>0</v>
      </c>
      <c r="AU177" s="32">
        <v>0</v>
      </c>
      <c r="AV177" s="32">
        <v>0</v>
      </c>
      <c r="AW177" s="32">
        <v>0</v>
      </c>
      <c r="AX177" s="32">
        <v>0</v>
      </c>
      <c r="AY177" s="32">
        <v>0</v>
      </c>
      <c r="AZ177" s="32">
        <v>0</v>
      </c>
      <c r="BA177" s="32">
        <v>0</v>
      </c>
      <c r="BB177" s="32">
        <v>0</v>
      </c>
      <c r="BC177" s="32">
        <v>0</v>
      </c>
      <c r="BD177" s="32">
        <v>0</v>
      </c>
      <c r="BE177" s="32">
        <v>0</v>
      </c>
      <c r="BF177" s="32">
        <v>0</v>
      </c>
      <c r="BG177" s="32">
        <v>0</v>
      </c>
      <c r="BH177" s="32">
        <v>2</v>
      </c>
      <c r="BI177" s="32">
        <v>2</v>
      </c>
      <c r="BJ177" s="32">
        <v>2</v>
      </c>
      <c r="BK177" s="32">
        <v>2</v>
      </c>
      <c r="BL177" s="32">
        <v>2</v>
      </c>
      <c r="BM177" s="32">
        <v>2</v>
      </c>
      <c r="BN177" s="32">
        <v>2</v>
      </c>
      <c r="BO177" s="32">
        <v>2</v>
      </c>
      <c r="BP177" s="32">
        <v>2</v>
      </c>
      <c r="BQ177" s="32">
        <v>3</v>
      </c>
      <c r="BR177" s="32">
        <v>5</v>
      </c>
      <c r="BS177" s="32">
        <v>6</v>
      </c>
      <c r="BT177" s="32">
        <v>8</v>
      </c>
      <c r="BU177" s="32">
        <v>8</v>
      </c>
      <c r="BV177" s="32">
        <v>9</v>
      </c>
      <c r="BW177" s="32">
        <v>10</v>
      </c>
      <c r="BX177" s="32">
        <v>10</v>
      </c>
      <c r="BY177" s="32">
        <v>11</v>
      </c>
      <c r="BZ177" s="32">
        <v>12</v>
      </c>
      <c r="CA177" s="32">
        <v>12</v>
      </c>
      <c r="CB177" s="32">
        <v>14</v>
      </c>
      <c r="CC177" s="32">
        <v>16</v>
      </c>
      <c r="CD177" s="32">
        <v>20</v>
      </c>
      <c r="CE177" s="32">
        <v>22</v>
      </c>
      <c r="CF177" s="32">
        <v>25</v>
      </c>
      <c r="CG177" s="32">
        <v>28</v>
      </c>
      <c r="CH177" s="32">
        <v>33</v>
      </c>
      <c r="CI177" s="32">
        <v>35</v>
      </c>
      <c r="CJ177" s="32">
        <v>37</v>
      </c>
      <c r="CK177" s="32">
        <v>37</v>
      </c>
      <c r="CL177" s="32">
        <v>41</v>
      </c>
      <c r="CM177" s="32">
        <v>43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31" t="s">
        <v>119</v>
      </c>
      <c r="B178" s="32">
        <v>0</v>
      </c>
      <c r="C178" s="32">
        <v>0</v>
      </c>
      <c r="D178" s="32">
        <v>0</v>
      </c>
      <c r="E178" s="32">
        <v>0</v>
      </c>
      <c r="F178" s="32">
        <v>0</v>
      </c>
      <c r="G178" s="32">
        <v>0</v>
      </c>
      <c r="H178" s="32">
        <v>0</v>
      </c>
      <c r="I178" s="32">
        <v>0</v>
      </c>
      <c r="J178" s="32">
        <v>0</v>
      </c>
      <c r="K178" s="32">
        <v>0</v>
      </c>
      <c r="L178" s="32">
        <v>0</v>
      </c>
      <c r="M178" s="32">
        <v>0</v>
      </c>
      <c r="N178" s="32">
        <v>0</v>
      </c>
      <c r="O178" s="32">
        <v>0</v>
      </c>
      <c r="P178" s="32">
        <v>0</v>
      </c>
      <c r="Q178" s="32">
        <v>0</v>
      </c>
      <c r="R178" s="32">
        <v>0</v>
      </c>
      <c r="S178" s="32">
        <v>0</v>
      </c>
      <c r="T178" s="32">
        <v>0</v>
      </c>
      <c r="U178" s="32">
        <v>0</v>
      </c>
      <c r="V178" s="32">
        <v>0</v>
      </c>
      <c r="W178" s="32">
        <v>0</v>
      </c>
      <c r="X178" s="32">
        <v>0</v>
      </c>
      <c r="Y178" s="32">
        <v>0</v>
      </c>
      <c r="Z178" s="32">
        <v>0</v>
      </c>
      <c r="AA178" s="32">
        <v>0</v>
      </c>
      <c r="AB178" s="32">
        <v>0</v>
      </c>
      <c r="AC178" s="32">
        <v>0</v>
      </c>
      <c r="AD178" s="32">
        <v>0</v>
      </c>
      <c r="AE178" s="32">
        <v>0</v>
      </c>
      <c r="AF178" s="32">
        <v>0</v>
      </c>
      <c r="AG178" s="32">
        <v>0</v>
      </c>
      <c r="AH178" s="32">
        <v>0</v>
      </c>
      <c r="AI178" s="32">
        <v>0</v>
      </c>
      <c r="AJ178" s="32">
        <v>0</v>
      </c>
      <c r="AK178" s="32">
        <v>0</v>
      </c>
      <c r="AL178" s="32">
        <v>0</v>
      </c>
      <c r="AM178" s="32">
        <v>0</v>
      </c>
      <c r="AN178" s="32">
        <v>0</v>
      </c>
      <c r="AO178" s="32">
        <v>0</v>
      </c>
      <c r="AP178" s="32">
        <v>0</v>
      </c>
      <c r="AQ178" s="32">
        <v>0</v>
      </c>
      <c r="AR178" s="32">
        <v>0</v>
      </c>
      <c r="AS178" s="32">
        <v>1</v>
      </c>
      <c r="AT178" s="32">
        <v>2</v>
      </c>
      <c r="AU178" s="32">
        <v>2</v>
      </c>
      <c r="AV178" s="32">
        <v>3</v>
      </c>
      <c r="AW178" s="32">
        <v>4</v>
      </c>
      <c r="AX178" s="32">
        <v>6</v>
      </c>
      <c r="AY178" s="32">
        <v>8</v>
      </c>
      <c r="AZ178" s="32">
        <v>8</v>
      </c>
      <c r="BA178" s="32">
        <v>8</v>
      </c>
      <c r="BB178" s="32">
        <v>21</v>
      </c>
      <c r="BC178" s="32">
        <v>21</v>
      </c>
      <c r="BD178" s="32">
        <v>56</v>
      </c>
      <c r="BE178" s="32">
        <v>56</v>
      </c>
      <c r="BF178" s="32">
        <v>72</v>
      </c>
      <c r="BG178" s="32">
        <v>138</v>
      </c>
      <c r="BH178" s="32">
        <v>178</v>
      </c>
      <c r="BI178" s="32">
        <v>234</v>
      </c>
      <c r="BJ178" s="32">
        <v>282</v>
      </c>
      <c r="BK178" s="32">
        <v>336</v>
      </c>
      <c r="BL178" s="32">
        <v>423</v>
      </c>
      <c r="BM178" s="32">
        <v>466</v>
      </c>
      <c r="BN178" s="32">
        <v>580</v>
      </c>
      <c r="BO178" s="32">
        <v>761</v>
      </c>
      <c r="BP178" s="32">
        <v>1021</v>
      </c>
      <c r="BQ178" s="32">
        <v>1231</v>
      </c>
      <c r="BR178" s="32">
        <v>1411</v>
      </c>
      <c r="BS178" s="32">
        <v>1793</v>
      </c>
      <c r="BT178" s="32">
        <v>2357</v>
      </c>
      <c r="BU178" s="32">
        <v>2926</v>
      </c>
      <c r="BV178" s="32">
        <v>3611</v>
      </c>
      <c r="BW178" s="32">
        <v>4320</v>
      </c>
      <c r="BX178" s="32">
        <v>4943</v>
      </c>
      <c r="BY178" s="32">
        <v>5385</v>
      </c>
      <c r="BZ178" s="32">
        <v>6171</v>
      </c>
      <c r="CA178" s="32">
        <v>7111</v>
      </c>
      <c r="CB178" s="32">
        <v>7993</v>
      </c>
      <c r="CC178" s="32">
        <v>8974</v>
      </c>
      <c r="CD178" s="32">
        <v>9892</v>
      </c>
      <c r="CE178" s="32">
        <v>10629</v>
      </c>
      <c r="CF178" s="32">
        <v>11347</v>
      </c>
      <c r="CG178" s="32">
        <v>12129</v>
      </c>
      <c r="CH178" s="32">
        <v>12894</v>
      </c>
      <c r="CI178" s="32">
        <v>13759</v>
      </c>
      <c r="CJ178" s="32">
        <v>14607</v>
      </c>
      <c r="CK178" s="32">
        <v>15498</v>
      </c>
      <c r="CL178" s="32">
        <v>16095</v>
      </c>
      <c r="CM178" s="32">
        <v>16550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31" t="s">
        <v>188</v>
      </c>
      <c r="B179" s="32">
        <v>0</v>
      </c>
      <c r="C179" s="32">
        <v>0</v>
      </c>
      <c r="D179" s="32">
        <v>0</v>
      </c>
      <c r="E179" s="32">
        <v>0</v>
      </c>
      <c r="F179" s="32">
        <v>0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  <c r="N179" s="32">
        <v>0</v>
      </c>
      <c r="O179" s="32">
        <v>0</v>
      </c>
      <c r="P179" s="32">
        <v>0</v>
      </c>
      <c r="Q179" s="32">
        <v>0</v>
      </c>
      <c r="R179" s="32">
        <v>0</v>
      </c>
      <c r="S179" s="32">
        <v>0</v>
      </c>
      <c r="T179" s="32">
        <v>0</v>
      </c>
      <c r="U179" s="32">
        <v>0</v>
      </c>
      <c r="V179" s="32">
        <v>0</v>
      </c>
      <c r="W179" s="32">
        <v>0</v>
      </c>
      <c r="X179" s="32">
        <v>0</v>
      </c>
      <c r="Y179" s="32">
        <v>0</v>
      </c>
      <c r="Z179" s="32">
        <v>0</v>
      </c>
      <c r="AA179" s="32">
        <v>0</v>
      </c>
      <c r="AB179" s="32">
        <v>0</v>
      </c>
      <c r="AC179" s="32">
        <v>0</v>
      </c>
      <c r="AD179" s="32">
        <v>0</v>
      </c>
      <c r="AE179" s="32">
        <v>0</v>
      </c>
      <c r="AF179" s="32">
        <v>0</v>
      </c>
      <c r="AG179" s="32">
        <v>0</v>
      </c>
      <c r="AH179" s="32">
        <v>0</v>
      </c>
      <c r="AI179" s="32">
        <v>0</v>
      </c>
      <c r="AJ179" s="32">
        <v>0</v>
      </c>
      <c r="AK179" s="32">
        <v>0</v>
      </c>
      <c r="AL179" s="32">
        <v>0</v>
      </c>
      <c r="AM179" s="32">
        <v>0</v>
      </c>
      <c r="AN179" s="32">
        <v>0</v>
      </c>
      <c r="AO179" s="32">
        <v>0</v>
      </c>
      <c r="AP179" s="32">
        <v>0</v>
      </c>
      <c r="AQ179" s="32">
        <v>0</v>
      </c>
      <c r="AR179" s="32">
        <v>0</v>
      </c>
      <c r="AS179" s="32">
        <v>0</v>
      </c>
      <c r="AT179" s="32">
        <v>0</v>
      </c>
      <c r="AU179" s="32">
        <v>0</v>
      </c>
      <c r="AV179" s="32">
        <v>0</v>
      </c>
      <c r="AW179" s="32">
        <v>0</v>
      </c>
      <c r="AX179" s="32">
        <v>0</v>
      </c>
      <c r="AY179" s="32">
        <v>0</v>
      </c>
      <c r="AZ179" s="32">
        <v>0</v>
      </c>
      <c r="BA179" s="32">
        <v>0</v>
      </c>
      <c r="BB179" s="32">
        <v>0</v>
      </c>
      <c r="BC179" s="32">
        <v>0</v>
      </c>
      <c r="BD179" s="32">
        <v>0</v>
      </c>
      <c r="BE179" s="32">
        <v>0</v>
      </c>
      <c r="BF179" s="32">
        <v>0</v>
      </c>
      <c r="BG179" s="32">
        <v>0</v>
      </c>
      <c r="BH179" s="32">
        <v>0</v>
      </c>
      <c r="BI179" s="32">
        <v>0</v>
      </c>
      <c r="BJ179" s="32">
        <v>0</v>
      </c>
      <c r="BK179" s="32">
        <v>0</v>
      </c>
      <c r="BL179" s="32">
        <v>0</v>
      </c>
      <c r="BM179" s="32">
        <v>0</v>
      </c>
      <c r="BN179" s="32">
        <v>0</v>
      </c>
      <c r="BO179" s="32">
        <v>0</v>
      </c>
      <c r="BP179" s="32">
        <v>0</v>
      </c>
      <c r="BQ179" s="32">
        <v>1</v>
      </c>
      <c r="BR179" s="32">
        <v>1</v>
      </c>
      <c r="BS179" s="32">
        <v>1</v>
      </c>
      <c r="BT179" s="32">
        <v>2</v>
      </c>
      <c r="BU179" s="32">
        <v>4</v>
      </c>
      <c r="BV179" s="32">
        <v>4</v>
      </c>
      <c r="BW179" s="32">
        <v>5</v>
      </c>
      <c r="BX179" s="32">
        <v>5</v>
      </c>
      <c r="BY179" s="32">
        <v>6</v>
      </c>
      <c r="BZ179" s="32">
        <v>7</v>
      </c>
      <c r="CA179" s="32">
        <v>7</v>
      </c>
      <c r="CB179" s="32">
        <v>7</v>
      </c>
      <c r="CC179" s="32">
        <v>7</v>
      </c>
      <c r="CD179" s="32">
        <v>7</v>
      </c>
      <c r="CE179" s="32">
        <v>7</v>
      </c>
      <c r="CF179" s="32">
        <v>8</v>
      </c>
      <c r="CG179" s="32">
        <v>8</v>
      </c>
      <c r="CH179" s="32">
        <v>8</v>
      </c>
      <c r="CI179" s="32">
        <v>9</v>
      </c>
      <c r="CJ179" s="32">
        <v>9</v>
      </c>
      <c r="CK179" s="32">
        <v>9</v>
      </c>
      <c r="CL179" s="32">
        <v>10</v>
      </c>
      <c r="CM179" s="32">
        <v>10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31" t="s">
        <v>299</v>
      </c>
      <c r="B180" s="32">
        <v>0</v>
      </c>
      <c r="C180" s="32">
        <v>0</v>
      </c>
      <c r="D180" s="32">
        <v>0</v>
      </c>
      <c r="E180" s="32">
        <v>0</v>
      </c>
      <c r="F180" s="32">
        <v>0</v>
      </c>
      <c r="G180" s="32">
        <v>0</v>
      </c>
      <c r="H180" s="32">
        <v>0</v>
      </c>
      <c r="I180" s="32">
        <v>0</v>
      </c>
      <c r="J180" s="32">
        <v>0</v>
      </c>
      <c r="K180" s="32">
        <v>0</v>
      </c>
      <c r="L180" s="32">
        <v>0</v>
      </c>
      <c r="M180" s="32">
        <v>0</v>
      </c>
      <c r="N180" s="32">
        <v>0</v>
      </c>
      <c r="O180" s="32">
        <v>0</v>
      </c>
      <c r="P180" s="32">
        <v>0</v>
      </c>
      <c r="Q180" s="32">
        <v>0</v>
      </c>
      <c r="R180" s="32">
        <v>0</v>
      </c>
      <c r="S180" s="32">
        <v>0</v>
      </c>
      <c r="T180" s="32">
        <v>0</v>
      </c>
      <c r="U180" s="32">
        <v>0</v>
      </c>
      <c r="V180" s="32">
        <v>0</v>
      </c>
      <c r="W180" s="32">
        <v>0</v>
      </c>
      <c r="X180" s="32">
        <v>0</v>
      </c>
      <c r="Y180" s="32">
        <v>0</v>
      </c>
      <c r="Z180" s="32">
        <v>0</v>
      </c>
      <c r="AA180" s="32">
        <v>0</v>
      </c>
      <c r="AB180" s="32">
        <v>0</v>
      </c>
      <c r="AC180" s="32">
        <v>0</v>
      </c>
      <c r="AD180" s="32">
        <v>0</v>
      </c>
      <c r="AE180" s="32">
        <v>0</v>
      </c>
      <c r="AF180" s="32">
        <v>0</v>
      </c>
      <c r="AG180" s="32">
        <v>0</v>
      </c>
      <c r="AH180" s="32">
        <v>0</v>
      </c>
      <c r="AI180" s="32">
        <v>0</v>
      </c>
      <c r="AJ180" s="32">
        <v>0</v>
      </c>
      <c r="AK180" s="32">
        <v>0</v>
      </c>
      <c r="AL180" s="32">
        <v>0</v>
      </c>
      <c r="AM180" s="32">
        <v>0</v>
      </c>
      <c r="AN180" s="32">
        <v>1</v>
      </c>
      <c r="AO180" s="32">
        <v>1</v>
      </c>
      <c r="AP180" s="32">
        <v>6</v>
      </c>
      <c r="AQ180" s="32">
        <v>7</v>
      </c>
      <c r="AR180" s="32">
        <v>11</v>
      </c>
      <c r="AS180" s="32">
        <v>12</v>
      </c>
      <c r="AT180" s="32">
        <v>14</v>
      </c>
      <c r="AU180" s="32">
        <v>17</v>
      </c>
      <c r="AV180" s="32">
        <v>21</v>
      </c>
      <c r="AW180" s="32">
        <v>22</v>
      </c>
      <c r="AX180" s="32">
        <v>28</v>
      </c>
      <c r="AY180" s="32">
        <v>36</v>
      </c>
      <c r="AZ180" s="32">
        <v>40</v>
      </c>
      <c r="BA180" s="32">
        <v>47</v>
      </c>
      <c r="BB180" s="32">
        <v>54</v>
      </c>
      <c r="BC180" s="32">
        <v>63</v>
      </c>
      <c r="BD180" s="32">
        <v>85</v>
      </c>
      <c r="BE180" s="32">
        <v>108</v>
      </c>
      <c r="BF180" s="32">
        <v>118</v>
      </c>
      <c r="BG180" s="32">
        <v>200</v>
      </c>
      <c r="BH180" s="32">
        <v>244</v>
      </c>
      <c r="BI180" s="32">
        <v>307</v>
      </c>
      <c r="BJ180" s="32">
        <v>417</v>
      </c>
      <c r="BK180" s="32">
        <v>557</v>
      </c>
      <c r="BL180" s="32">
        <v>706</v>
      </c>
      <c r="BM180" s="32">
        <v>942</v>
      </c>
      <c r="BN180" s="32">
        <v>1209</v>
      </c>
      <c r="BO180" s="32">
        <v>1581</v>
      </c>
      <c r="BP180" s="32">
        <v>2026</v>
      </c>
      <c r="BQ180" s="32">
        <v>2467</v>
      </c>
      <c r="BR180" s="32">
        <v>2978</v>
      </c>
      <c r="BS180" s="32">
        <v>3873</v>
      </c>
      <c r="BT180" s="32">
        <v>4757</v>
      </c>
      <c r="BU180" s="32">
        <v>5926</v>
      </c>
      <c r="BV180" s="32">
        <v>7087</v>
      </c>
      <c r="BW180" s="32">
        <v>8407</v>
      </c>
      <c r="BX180" s="32">
        <v>9619</v>
      </c>
      <c r="BY180" s="32">
        <v>10783</v>
      </c>
      <c r="BZ180" s="32">
        <v>12794</v>
      </c>
      <c r="CA180" s="32">
        <v>14695</v>
      </c>
      <c r="CB180" s="32">
        <v>16544</v>
      </c>
      <c r="CC180" s="32">
        <v>18586</v>
      </c>
      <c r="CD180" s="32">
        <v>20462</v>
      </c>
      <c r="CE180" s="32">
        <v>22019</v>
      </c>
      <c r="CF180" s="32">
        <v>23528</v>
      </c>
      <c r="CG180" s="32">
        <v>25831</v>
      </c>
      <c r="CH180" s="32">
        <v>28325</v>
      </c>
      <c r="CI180" s="32">
        <v>32916</v>
      </c>
      <c r="CJ180" s="32">
        <v>36773</v>
      </c>
      <c r="CK180" s="32">
        <v>38664</v>
      </c>
      <c r="CL180" s="32">
        <v>40661</v>
      </c>
      <c r="CM180" s="32">
        <v>42094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31" t="s">
        <v>67</v>
      </c>
      <c r="B181" s="32">
        <v>0</v>
      </c>
      <c r="C181" s="32">
        <v>0</v>
      </c>
      <c r="D181" s="32">
        <v>0</v>
      </c>
      <c r="E181" s="32">
        <v>0</v>
      </c>
      <c r="F181" s="32">
        <v>0</v>
      </c>
      <c r="G181" s="32">
        <v>0</v>
      </c>
      <c r="H181" s="32">
        <v>0</v>
      </c>
      <c r="I181" s="32">
        <v>0</v>
      </c>
      <c r="J181" s="32">
        <v>0</v>
      </c>
      <c r="K181" s="32">
        <v>0</v>
      </c>
      <c r="L181" s="32">
        <v>0</v>
      </c>
      <c r="M181" s="32">
        <v>0</v>
      </c>
      <c r="N181" s="32">
        <v>0</v>
      </c>
      <c r="O181" s="32">
        <v>0</v>
      </c>
      <c r="P181" s="32">
        <v>0</v>
      </c>
      <c r="Q181" s="32">
        <v>0</v>
      </c>
      <c r="R181" s="32">
        <v>0</v>
      </c>
      <c r="S181" s="32">
        <v>0</v>
      </c>
      <c r="T181" s="32">
        <v>0</v>
      </c>
      <c r="U181" s="32">
        <v>0</v>
      </c>
      <c r="V181" s="32">
        <v>0</v>
      </c>
      <c r="W181" s="32">
        <v>0</v>
      </c>
      <c r="X181" s="32">
        <v>0</v>
      </c>
      <c r="Y181" s="32">
        <v>0</v>
      </c>
      <c r="Z181" s="32">
        <v>0</v>
      </c>
      <c r="AA181" s="32">
        <v>0</v>
      </c>
      <c r="AB181" s="32">
        <v>0</v>
      </c>
      <c r="AC181" s="32">
        <v>0</v>
      </c>
      <c r="AD181" s="32">
        <v>0</v>
      </c>
      <c r="AE181" s="32">
        <v>0</v>
      </c>
      <c r="AF181" s="32">
        <v>0</v>
      </c>
      <c r="AG181" s="32">
        <v>0</v>
      </c>
      <c r="AH181" s="32">
        <v>0</v>
      </c>
      <c r="AI181" s="32">
        <v>0</v>
      </c>
      <c r="AJ181" s="32">
        <v>0</v>
      </c>
      <c r="AK181" s="32">
        <v>0</v>
      </c>
      <c r="AL181" s="32">
        <v>0</v>
      </c>
      <c r="AM181" s="32">
        <v>0</v>
      </c>
      <c r="AN181" s="32">
        <v>0</v>
      </c>
      <c r="AO181" s="32">
        <v>0</v>
      </c>
      <c r="AP181" s="32">
        <v>0</v>
      </c>
      <c r="AQ181" s="32">
        <v>0</v>
      </c>
      <c r="AR181" s="32">
        <v>0</v>
      </c>
      <c r="AS181" s="32">
        <v>0</v>
      </c>
      <c r="AT181" s="32">
        <v>0</v>
      </c>
      <c r="AU181" s="32">
        <v>0</v>
      </c>
      <c r="AV181" s="32">
        <v>0</v>
      </c>
      <c r="AW181" s="32">
        <v>0</v>
      </c>
      <c r="AX181" s="32">
        <v>0</v>
      </c>
      <c r="AY181" s="32">
        <v>0</v>
      </c>
      <c r="AZ181" s="32">
        <v>0</v>
      </c>
      <c r="BA181" s="32">
        <v>0</v>
      </c>
      <c r="BB181" s="32">
        <v>0</v>
      </c>
      <c r="BC181" s="32">
        <v>0</v>
      </c>
      <c r="BD181" s="32">
        <v>0</v>
      </c>
      <c r="BE181" s="32">
        <v>0</v>
      </c>
      <c r="BF181" s="32">
        <v>0</v>
      </c>
      <c r="BG181" s="32">
        <v>0</v>
      </c>
      <c r="BH181" s="32">
        <v>0</v>
      </c>
      <c r="BI181" s="32">
        <v>0</v>
      </c>
      <c r="BJ181" s="32">
        <v>0</v>
      </c>
      <c r="BK181" s="32">
        <v>0</v>
      </c>
      <c r="BL181" s="32">
        <v>0</v>
      </c>
      <c r="BM181" s="32">
        <v>0</v>
      </c>
      <c r="BN181" s="32">
        <v>0</v>
      </c>
      <c r="BO181" s="32">
        <v>1</v>
      </c>
      <c r="BP181" s="32">
        <v>2</v>
      </c>
      <c r="BQ181" s="32">
        <v>2</v>
      </c>
      <c r="BR181" s="32">
        <v>2</v>
      </c>
      <c r="BS181" s="32">
        <v>2</v>
      </c>
      <c r="BT181" s="32">
        <v>2</v>
      </c>
      <c r="BU181" s="32">
        <v>2</v>
      </c>
      <c r="BV181" s="32">
        <v>2</v>
      </c>
      <c r="BW181" s="32">
        <v>2</v>
      </c>
      <c r="BX181" s="32">
        <v>2</v>
      </c>
      <c r="BY181" s="32">
        <v>2</v>
      </c>
      <c r="BZ181" s="32">
        <v>2</v>
      </c>
      <c r="CA181" s="32">
        <v>3</v>
      </c>
      <c r="CB181" s="32">
        <v>3</v>
      </c>
      <c r="CC181" s="32">
        <v>3</v>
      </c>
      <c r="CD181" s="32">
        <v>4</v>
      </c>
      <c r="CE181" s="32">
        <v>4</v>
      </c>
      <c r="CF181" s="32">
        <v>4</v>
      </c>
      <c r="CG181" s="32">
        <v>4</v>
      </c>
      <c r="CH181" s="32">
        <v>4</v>
      </c>
      <c r="CI181" s="32">
        <v>4</v>
      </c>
      <c r="CJ181" s="32">
        <v>4</v>
      </c>
      <c r="CK181" s="32">
        <v>5</v>
      </c>
      <c r="CL181" s="32">
        <v>5</v>
      </c>
      <c r="CM181" s="32">
        <v>5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31" t="s">
        <v>185</v>
      </c>
      <c r="B182" s="32">
        <v>0</v>
      </c>
      <c r="C182" s="32">
        <v>0</v>
      </c>
      <c r="D182" s="32">
        <v>0</v>
      </c>
      <c r="E182" s="32">
        <v>0</v>
      </c>
      <c r="F182" s="32">
        <v>0</v>
      </c>
      <c r="G182" s="32">
        <v>0</v>
      </c>
      <c r="H182" s="32">
        <v>0</v>
      </c>
      <c r="I182" s="32">
        <v>0</v>
      </c>
      <c r="J182" s="32">
        <v>0</v>
      </c>
      <c r="K182" s="32">
        <v>0</v>
      </c>
      <c r="L182" s="32">
        <v>0</v>
      </c>
      <c r="M182" s="32">
        <v>0</v>
      </c>
      <c r="N182" s="32">
        <v>0</v>
      </c>
      <c r="O182" s="32">
        <v>0</v>
      </c>
      <c r="P182" s="32">
        <v>0</v>
      </c>
      <c r="Q182" s="32">
        <v>0</v>
      </c>
      <c r="R182" s="32">
        <v>0</v>
      </c>
      <c r="S182" s="32">
        <v>0</v>
      </c>
      <c r="T182" s="32">
        <v>0</v>
      </c>
      <c r="U182" s="32">
        <v>0</v>
      </c>
      <c r="V182" s="32">
        <v>0</v>
      </c>
      <c r="W182" s="32">
        <v>0</v>
      </c>
      <c r="X182" s="32">
        <v>0</v>
      </c>
      <c r="Y182" s="32">
        <v>0</v>
      </c>
      <c r="Z182" s="32">
        <v>0</v>
      </c>
      <c r="AA182" s="32">
        <v>0</v>
      </c>
      <c r="AB182" s="32">
        <v>0</v>
      </c>
      <c r="AC182" s="32">
        <v>0</v>
      </c>
      <c r="AD182" s="32">
        <v>0</v>
      </c>
      <c r="AE182" s="32">
        <v>0</v>
      </c>
      <c r="AF182" s="32">
        <v>0</v>
      </c>
      <c r="AG182" s="32">
        <v>0</v>
      </c>
      <c r="AH182" s="32">
        <v>0</v>
      </c>
      <c r="AI182" s="32">
        <v>0</v>
      </c>
      <c r="AJ182" s="32">
        <v>0</v>
      </c>
      <c r="AK182" s="32">
        <v>0</v>
      </c>
      <c r="AL182" s="32">
        <v>0</v>
      </c>
      <c r="AM182" s="32">
        <v>0</v>
      </c>
      <c r="AN182" s="32">
        <v>0</v>
      </c>
      <c r="AO182" s="32">
        <v>0</v>
      </c>
      <c r="AP182" s="32">
        <v>0</v>
      </c>
      <c r="AQ182" s="32">
        <v>0</v>
      </c>
      <c r="AR182" s="32">
        <v>0</v>
      </c>
      <c r="AS182" s="32">
        <v>0</v>
      </c>
      <c r="AT182" s="32">
        <v>0</v>
      </c>
      <c r="AU182" s="32">
        <v>0</v>
      </c>
      <c r="AV182" s="32">
        <v>0</v>
      </c>
      <c r="AW182" s="32">
        <v>0</v>
      </c>
      <c r="AX182" s="32">
        <v>0</v>
      </c>
      <c r="AY182" s="32">
        <v>0</v>
      </c>
      <c r="AZ182" s="32">
        <v>0</v>
      </c>
      <c r="BA182" s="32">
        <v>0</v>
      </c>
      <c r="BB182" s="32">
        <v>0</v>
      </c>
      <c r="BC182" s="32">
        <v>0</v>
      </c>
      <c r="BD182" s="32">
        <v>0</v>
      </c>
      <c r="BE182" s="32">
        <v>0</v>
      </c>
      <c r="BF182" s="32">
        <v>0</v>
      </c>
      <c r="BG182" s="32">
        <v>0</v>
      </c>
      <c r="BH182" s="32">
        <v>0</v>
      </c>
      <c r="BI182" s="32">
        <v>0</v>
      </c>
      <c r="BJ182" s="32">
        <v>0</v>
      </c>
      <c r="BK182" s="32">
        <v>0</v>
      </c>
      <c r="BL182" s="32">
        <v>0</v>
      </c>
      <c r="BM182" s="32">
        <v>0</v>
      </c>
      <c r="BN182" s="32">
        <v>0</v>
      </c>
      <c r="BO182" s="32">
        <v>1</v>
      </c>
      <c r="BP182" s="32">
        <v>2</v>
      </c>
      <c r="BQ182" s="32">
        <v>2</v>
      </c>
      <c r="BR182" s="32">
        <v>3</v>
      </c>
      <c r="BS182" s="32">
        <v>3</v>
      </c>
      <c r="BT182" s="32">
        <v>3</v>
      </c>
      <c r="BU182" s="32">
        <v>5</v>
      </c>
      <c r="BV182" s="32">
        <v>7</v>
      </c>
      <c r="BW182" s="32">
        <v>7</v>
      </c>
      <c r="BX182" s="32">
        <v>7</v>
      </c>
      <c r="BY182" s="32">
        <v>7</v>
      </c>
      <c r="BZ182" s="32">
        <v>7</v>
      </c>
      <c r="CA182" s="32">
        <v>9</v>
      </c>
      <c r="CB182" s="32">
        <v>9</v>
      </c>
      <c r="CC182" s="32">
        <v>9</v>
      </c>
      <c r="CD182" s="32">
        <v>9</v>
      </c>
      <c r="CE182" s="32">
        <v>9</v>
      </c>
      <c r="CF182" s="32">
        <v>9</v>
      </c>
      <c r="CG182" s="32">
        <v>9</v>
      </c>
      <c r="CH182" s="32">
        <v>9</v>
      </c>
      <c r="CI182" s="32">
        <v>9</v>
      </c>
      <c r="CJ182" s="32">
        <v>9</v>
      </c>
      <c r="CK182" s="32">
        <v>9</v>
      </c>
      <c r="CL182" s="32">
        <v>9</v>
      </c>
      <c r="CM182" s="32">
        <v>9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31" t="s">
        <v>57</v>
      </c>
      <c r="B183" s="32">
        <v>0</v>
      </c>
      <c r="C183" s="32">
        <v>0</v>
      </c>
      <c r="D183" s="32">
        <v>0</v>
      </c>
      <c r="E183" s="32">
        <v>0</v>
      </c>
      <c r="F183" s="32">
        <v>0</v>
      </c>
      <c r="G183" s="32">
        <v>0</v>
      </c>
      <c r="H183" s="32">
        <v>0</v>
      </c>
      <c r="I183" s="32">
        <v>0</v>
      </c>
      <c r="J183" s="32">
        <v>0</v>
      </c>
      <c r="K183" s="32">
        <v>0</v>
      </c>
      <c r="L183" s="32">
        <v>0</v>
      </c>
      <c r="M183" s="32">
        <v>0</v>
      </c>
      <c r="N183" s="32">
        <v>0</v>
      </c>
      <c r="O183" s="32">
        <v>0</v>
      </c>
      <c r="P183" s="32">
        <v>0</v>
      </c>
      <c r="Q183" s="32">
        <v>0</v>
      </c>
      <c r="R183" s="32">
        <v>0</v>
      </c>
      <c r="S183" s="32">
        <v>0</v>
      </c>
      <c r="T183" s="32">
        <v>0</v>
      </c>
      <c r="U183" s="32">
        <v>0</v>
      </c>
      <c r="V183" s="32">
        <v>0</v>
      </c>
      <c r="W183" s="32">
        <v>0</v>
      </c>
      <c r="X183" s="32">
        <v>0</v>
      </c>
      <c r="Y183" s="32">
        <v>0</v>
      </c>
      <c r="Z183" s="32">
        <v>0</v>
      </c>
      <c r="AA183" s="32">
        <v>0</v>
      </c>
      <c r="AB183" s="32">
        <v>0</v>
      </c>
      <c r="AC183" s="32">
        <v>0</v>
      </c>
      <c r="AD183" s="32">
        <v>0</v>
      </c>
      <c r="AE183" s="32">
        <v>0</v>
      </c>
      <c r="AF183" s="32">
        <v>0</v>
      </c>
      <c r="AG183" s="32">
        <v>0</v>
      </c>
      <c r="AH183" s="32">
        <v>0</v>
      </c>
      <c r="AI183" s="32">
        <v>0</v>
      </c>
      <c r="AJ183" s="32">
        <v>0</v>
      </c>
      <c r="AK183" s="32">
        <v>0</v>
      </c>
      <c r="AL183" s="32">
        <v>0</v>
      </c>
      <c r="AM183" s="32">
        <v>0</v>
      </c>
      <c r="AN183" s="32">
        <v>0</v>
      </c>
      <c r="AO183" s="32">
        <v>0</v>
      </c>
      <c r="AP183" s="32">
        <v>0</v>
      </c>
      <c r="AQ183" s="32">
        <v>0</v>
      </c>
      <c r="AR183" s="32">
        <v>0</v>
      </c>
      <c r="AS183" s="32">
        <v>0</v>
      </c>
      <c r="AT183" s="32">
        <v>0</v>
      </c>
      <c r="AU183" s="32">
        <v>0</v>
      </c>
      <c r="AV183" s="32">
        <v>0</v>
      </c>
      <c r="AW183" s="32">
        <v>0</v>
      </c>
      <c r="AX183" s="32">
        <v>0</v>
      </c>
      <c r="AY183" s="32">
        <v>0</v>
      </c>
      <c r="AZ183" s="32">
        <v>0</v>
      </c>
      <c r="BA183" s="32">
        <v>0</v>
      </c>
      <c r="BB183" s="32">
        <v>0</v>
      </c>
      <c r="BC183" s="32">
        <v>0</v>
      </c>
      <c r="BD183" s="32">
        <v>0</v>
      </c>
      <c r="BE183" s="32">
        <v>0</v>
      </c>
      <c r="BF183" s="32">
        <v>0</v>
      </c>
      <c r="BG183" s="32">
        <v>0</v>
      </c>
      <c r="BH183" s="32">
        <v>0</v>
      </c>
      <c r="BI183" s="32">
        <v>0</v>
      </c>
      <c r="BJ183" s="32">
        <v>0</v>
      </c>
      <c r="BK183" s="32">
        <v>0</v>
      </c>
      <c r="BL183" s="32">
        <v>0</v>
      </c>
      <c r="BM183" s="32">
        <v>0</v>
      </c>
      <c r="BN183" s="32">
        <v>0</v>
      </c>
      <c r="BO183" s="32">
        <v>0</v>
      </c>
      <c r="BP183" s="32">
        <v>0</v>
      </c>
      <c r="BQ183" s="32">
        <v>0</v>
      </c>
      <c r="BR183" s="32">
        <v>0</v>
      </c>
      <c r="BS183" s="32">
        <v>0</v>
      </c>
      <c r="BT183" s="32">
        <v>0</v>
      </c>
      <c r="BU183" s="32">
        <v>0</v>
      </c>
      <c r="BV183" s="32">
        <v>0</v>
      </c>
      <c r="BW183" s="32">
        <v>0</v>
      </c>
      <c r="BX183" s="32">
        <v>0</v>
      </c>
      <c r="BY183" s="32">
        <v>0</v>
      </c>
      <c r="BZ183" s="32">
        <v>0</v>
      </c>
      <c r="CA183" s="32">
        <v>0</v>
      </c>
      <c r="CB183" s="32">
        <v>0</v>
      </c>
      <c r="CC183" s="32">
        <v>0</v>
      </c>
      <c r="CD183" s="32">
        <v>0</v>
      </c>
      <c r="CE183" s="32">
        <v>0</v>
      </c>
      <c r="CF183" s="32">
        <v>0</v>
      </c>
      <c r="CG183" s="32">
        <v>0</v>
      </c>
      <c r="CH183" s="32">
        <v>0</v>
      </c>
      <c r="CI183" s="32">
        <v>0</v>
      </c>
      <c r="CJ183" s="32">
        <v>0</v>
      </c>
      <c r="CK183" s="32">
        <v>0</v>
      </c>
      <c r="CL183" s="32">
        <v>0</v>
      </c>
      <c r="CM183" s="32">
        <v>0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31" t="s">
        <v>230</v>
      </c>
      <c r="B184" s="32">
        <v>0</v>
      </c>
      <c r="C184" s="32">
        <v>0</v>
      </c>
      <c r="D184" s="32">
        <v>0</v>
      </c>
      <c r="E184" s="32">
        <v>0</v>
      </c>
      <c r="F184" s="32">
        <v>0</v>
      </c>
      <c r="G184" s="32">
        <v>0</v>
      </c>
      <c r="H184" s="32">
        <v>0</v>
      </c>
      <c r="I184" s="32">
        <v>0</v>
      </c>
      <c r="J184" s="32">
        <v>0</v>
      </c>
      <c r="K184" s="32">
        <v>0</v>
      </c>
      <c r="L184" s="32">
        <v>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2">
        <v>0</v>
      </c>
      <c r="V184" s="32">
        <v>0</v>
      </c>
      <c r="W184" s="32">
        <v>0</v>
      </c>
      <c r="X184" s="32">
        <v>0</v>
      </c>
      <c r="Y184" s="32">
        <v>0</v>
      </c>
      <c r="Z184" s="32">
        <v>0</v>
      </c>
      <c r="AA184" s="32">
        <v>0</v>
      </c>
      <c r="AB184" s="32">
        <v>0</v>
      </c>
      <c r="AC184" s="32">
        <v>0</v>
      </c>
      <c r="AD184" s="32">
        <v>0</v>
      </c>
      <c r="AE184" s="32">
        <v>0</v>
      </c>
      <c r="AF184" s="32">
        <v>0</v>
      </c>
      <c r="AG184" s="32">
        <v>0</v>
      </c>
      <c r="AH184" s="32">
        <v>0</v>
      </c>
      <c r="AI184" s="32">
        <v>0</v>
      </c>
      <c r="AJ184" s="32">
        <v>0</v>
      </c>
      <c r="AK184" s="32">
        <v>0</v>
      </c>
      <c r="AL184" s="32">
        <v>0</v>
      </c>
      <c r="AM184" s="32">
        <v>0</v>
      </c>
      <c r="AN184" s="32">
        <v>0</v>
      </c>
      <c r="AO184" s="32">
        <v>0</v>
      </c>
      <c r="AP184" s="32">
        <v>0</v>
      </c>
      <c r="AQ184" s="32">
        <v>0</v>
      </c>
      <c r="AR184" s="32">
        <v>0</v>
      </c>
      <c r="AS184" s="32">
        <v>0</v>
      </c>
      <c r="AT184" s="32">
        <v>0</v>
      </c>
      <c r="AU184" s="32">
        <v>0</v>
      </c>
      <c r="AV184" s="32">
        <v>0</v>
      </c>
      <c r="AW184" s="32">
        <v>0</v>
      </c>
      <c r="AX184" s="32">
        <v>0</v>
      </c>
      <c r="AY184" s="32">
        <v>0</v>
      </c>
      <c r="AZ184" s="32">
        <v>0</v>
      </c>
      <c r="BA184" s="32">
        <v>0</v>
      </c>
      <c r="BB184" s="32">
        <v>0</v>
      </c>
      <c r="BC184" s="32">
        <v>0</v>
      </c>
      <c r="BD184" s="32">
        <v>0</v>
      </c>
      <c r="BE184" s="32">
        <v>0</v>
      </c>
      <c r="BF184" s="32">
        <v>0</v>
      </c>
      <c r="BG184" s="32">
        <v>0</v>
      </c>
      <c r="BH184" s="32">
        <v>0</v>
      </c>
      <c r="BI184" s="32">
        <v>0</v>
      </c>
      <c r="BJ184" s="32">
        <v>0</v>
      </c>
      <c r="BK184" s="32">
        <v>0</v>
      </c>
      <c r="BL184" s="32">
        <v>0</v>
      </c>
      <c r="BM184" s="32">
        <v>0</v>
      </c>
      <c r="BN184" s="32">
        <v>1</v>
      </c>
      <c r="BO184" s="32">
        <v>1</v>
      </c>
      <c r="BP184" s="32">
        <v>1</v>
      </c>
      <c r="BQ184" s="32">
        <v>1</v>
      </c>
      <c r="BR184" s="32">
        <v>1</v>
      </c>
      <c r="BS184" s="32">
        <v>1</v>
      </c>
      <c r="BT184" s="32">
        <v>1</v>
      </c>
      <c r="BU184" s="32">
        <v>1</v>
      </c>
      <c r="BV184" s="32">
        <v>1</v>
      </c>
      <c r="BW184" s="32">
        <v>1</v>
      </c>
      <c r="BX184" s="32">
        <v>1</v>
      </c>
      <c r="BY184" s="32">
        <v>1</v>
      </c>
      <c r="BZ184" s="32">
        <v>1</v>
      </c>
      <c r="CA184" s="32">
        <v>1</v>
      </c>
      <c r="CB184" s="32">
        <v>1</v>
      </c>
      <c r="CC184" s="32">
        <v>2</v>
      </c>
      <c r="CD184" s="32">
        <v>2</v>
      </c>
      <c r="CE184" s="32">
        <v>2</v>
      </c>
      <c r="CF184" s="32">
        <v>2</v>
      </c>
      <c r="CG184" s="32">
        <v>2</v>
      </c>
      <c r="CH184" s="32">
        <v>2</v>
      </c>
      <c r="CI184" s="32">
        <v>2</v>
      </c>
      <c r="CJ184" s="32">
        <v>2</v>
      </c>
      <c r="CK184" s="32">
        <v>2</v>
      </c>
      <c r="CL184" s="32">
        <v>3</v>
      </c>
      <c r="CM184" s="32">
        <v>3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31" t="s">
        <v>242</v>
      </c>
      <c r="B185" s="32">
        <v>0</v>
      </c>
      <c r="C185" s="32">
        <v>0</v>
      </c>
      <c r="D185" s="32">
        <v>0</v>
      </c>
      <c r="E185" s="32">
        <v>0</v>
      </c>
      <c r="F185" s="32">
        <v>0</v>
      </c>
      <c r="G185" s="32">
        <v>0</v>
      </c>
      <c r="H185" s="32">
        <v>0</v>
      </c>
      <c r="I185" s="32">
        <v>0</v>
      </c>
      <c r="J185" s="32">
        <v>0</v>
      </c>
      <c r="K185" s="32">
        <v>0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T185" s="32">
        <v>0</v>
      </c>
      <c r="U185" s="32">
        <v>0</v>
      </c>
      <c r="V185" s="32">
        <v>0</v>
      </c>
      <c r="W185" s="32">
        <v>0</v>
      </c>
      <c r="X185" s="32">
        <v>0</v>
      </c>
      <c r="Y185" s="32">
        <v>0</v>
      </c>
      <c r="Z185" s="32">
        <v>0</v>
      </c>
      <c r="AA185" s="32">
        <v>0</v>
      </c>
      <c r="AB185" s="32">
        <v>0</v>
      </c>
      <c r="AC185" s="32">
        <v>0</v>
      </c>
      <c r="AD185" s="32">
        <v>0</v>
      </c>
      <c r="AE185" s="32">
        <v>0</v>
      </c>
      <c r="AF185" s="32">
        <v>0</v>
      </c>
      <c r="AG185" s="32">
        <v>0</v>
      </c>
      <c r="AH185" s="32">
        <v>0</v>
      </c>
      <c r="AI185" s="32">
        <v>0</v>
      </c>
      <c r="AJ185" s="32">
        <v>0</v>
      </c>
      <c r="AK185" s="32">
        <v>0</v>
      </c>
      <c r="AL185" s="32">
        <v>0</v>
      </c>
      <c r="AM185" s="32">
        <v>0</v>
      </c>
      <c r="AN185" s="32">
        <v>0</v>
      </c>
      <c r="AO185" s="32">
        <v>0</v>
      </c>
      <c r="AP185" s="32">
        <v>0</v>
      </c>
      <c r="AQ185" s="32">
        <v>0</v>
      </c>
      <c r="AR185" s="32">
        <v>0</v>
      </c>
      <c r="AS185" s="32">
        <v>0</v>
      </c>
      <c r="AT185" s="32">
        <v>0</v>
      </c>
      <c r="AU185" s="32">
        <v>0</v>
      </c>
      <c r="AV185" s="32">
        <v>0</v>
      </c>
      <c r="AW185" s="32">
        <v>0</v>
      </c>
      <c r="AX185" s="32">
        <v>0</v>
      </c>
      <c r="AY185" s="32">
        <v>0</v>
      </c>
      <c r="AZ185" s="32">
        <v>0</v>
      </c>
      <c r="BA185" s="32">
        <v>0</v>
      </c>
      <c r="BB185" s="32">
        <v>0</v>
      </c>
      <c r="BC185" s="32">
        <v>0</v>
      </c>
      <c r="BD185" s="32">
        <v>0</v>
      </c>
      <c r="BE185" s="32">
        <v>0</v>
      </c>
      <c r="BF185" s="32">
        <v>0</v>
      </c>
      <c r="BG185" s="32">
        <v>0</v>
      </c>
      <c r="BH185" s="32">
        <v>0</v>
      </c>
      <c r="BI185" s="32">
        <v>0</v>
      </c>
      <c r="BJ185" s="32">
        <v>0</v>
      </c>
      <c r="BK185" s="32">
        <v>0</v>
      </c>
      <c r="BL185" s="32">
        <v>0</v>
      </c>
      <c r="BM185" s="32">
        <v>0</v>
      </c>
      <c r="BN185" s="32">
        <v>0</v>
      </c>
      <c r="BO185" s="32">
        <v>0</v>
      </c>
      <c r="BP185" s="32">
        <v>0</v>
      </c>
      <c r="BQ185" s="32">
        <v>0</v>
      </c>
      <c r="BR185" s="32">
        <v>0</v>
      </c>
      <c r="BS185" s="32">
        <v>0</v>
      </c>
      <c r="BT185" s="32">
        <v>0</v>
      </c>
      <c r="BU185" s="32">
        <v>0</v>
      </c>
      <c r="BV185" s="32">
        <v>0</v>
      </c>
      <c r="BW185" s="32">
        <v>0</v>
      </c>
      <c r="BX185" s="32">
        <v>0</v>
      </c>
      <c r="BY185" s="32">
        <v>0</v>
      </c>
      <c r="BZ185" s="32">
        <v>0</v>
      </c>
      <c r="CA185" s="32">
        <v>0</v>
      </c>
      <c r="CB185" s="32">
        <v>0</v>
      </c>
      <c r="CC185" s="32">
        <v>0</v>
      </c>
      <c r="CD185" s="32">
        <v>0</v>
      </c>
      <c r="CE185" s="32">
        <v>0</v>
      </c>
      <c r="CF185" s="32">
        <v>0</v>
      </c>
      <c r="CG185" s="32">
        <v>0</v>
      </c>
      <c r="CH185" s="32">
        <v>0</v>
      </c>
      <c r="CI185" s="32">
        <v>0</v>
      </c>
      <c r="CJ185" s="32">
        <v>0</v>
      </c>
      <c r="CK185" s="32">
        <v>0</v>
      </c>
      <c r="CL185" s="32">
        <v>0</v>
      </c>
      <c r="CM185" s="32">
        <v>0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31" t="s">
        <v>244</v>
      </c>
      <c r="B186" s="32">
        <v>0</v>
      </c>
      <c r="C186" s="32">
        <v>0</v>
      </c>
      <c r="D186" s="32">
        <v>0</v>
      </c>
      <c r="E186" s="32">
        <v>0</v>
      </c>
      <c r="F186" s="32">
        <v>0</v>
      </c>
      <c r="G186" s="32">
        <v>0</v>
      </c>
      <c r="H186" s="32">
        <v>0</v>
      </c>
      <c r="I186" s="32">
        <v>0</v>
      </c>
      <c r="J186" s="32">
        <v>0</v>
      </c>
      <c r="K186" s="32">
        <v>0</v>
      </c>
      <c r="L186" s="32">
        <v>0</v>
      </c>
      <c r="M186" s="32">
        <v>0</v>
      </c>
      <c r="N186" s="32">
        <v>0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2">
        <v>0</v>
      </c>
      <c r="V186" s="32">
        <v>0</v>
      </c>
      <c r="W186" s="32">
        <v>0</v>
      </c>
      <c r="X186" s="32">
        <v>0</v>
      </c>
      <c r="Y186" s="32">
        <v>0</v>
      </c>
      <c r="Z186" s="32">
        <v>0</v>
      </c>
      <c r="AA186" s="32">
        <v>0</v>
      </c>
      <c r="AB186" s="32">
        <v>0</v>
      </c>
      <c r="AC186" s="32">
        <v>0</v>
      </c>
      <c r="AD186" s="32">
        <v>0</v>
      </c>
      <c r="AE186" s="32">
        <v>0</v>
      </c>
      <c r="AF186" s="32">
        <v>0</v>
      </c>
      <c r="AG186" s="32">
        <v>0</v>
      </c>
      <c r="AH186" s="32">
        <v>0</v>
      </c>
      <c r="AI186" s="32">
        <v>0</v>
      </c>
      <c r="AJ186" s="32">
        <v>0</v>
      </c>
      <c r="AK186" s="32">
        <v>0</v>
      </c>
      <c r="AL186" s="32">
        <v>0</v>
      </c>
      <c r="AM186" s="32">
        <v>0</v>
      </c>
      <c r="AN186" s="32">
        <v>0</v>
      </c>
      <c r="AO186" s="32">
        <v>0</v>
      </c>
      <c r="AP186" s="32">
        <v>0</v>
      </c>
      <c r="AQ186" s="32">
        <v>0</v>
      </c>
      <c r="AR186" s="32">
        <v>0</v>
      </c>
      <c r="AS186" s="32">
        <v>0</v>
      </c>
      <c r="AT186" s="32">
        <v>0</v>
      </c>
      <c r="AU186" s="32">
        <v>0</v>
      </c>
      <c r="AV186" s="32">
        <v>0</v>
      </c>
      <c r="AW186" s="32">
        <v>0</v>
      </c>
      <c r="AX186" s="32">
        <v>0</v>
      </c>
      <c r="AY186" s="32">
        <v>0</v>
      </c>
      <c r="AZ186" s="32">
        <v>0</v>
      </c>
      <c r="BA186" s="32">
        <v>0</v>
      </c>
      <c r="BB186" s="32">
        <v>0</v>
      </c>
      <c r="BC186" s="32">
        <v>0</v>
      </c>
      <c r="BD186" s="32">
        <v>0</v>
      </c>
      <c r="BE186" s="32">
        <v>0</v>
      </c>
      <c r="BF186" s="32">
        <v>0</v>
      </c>
      <c r="BG186" s="32">
        <v>0</v>
      </c>
      <c r="BH186" s="32">
        <v>0</v>
      </c>
      <c r="BI186" s="32">
        <v>0</v>
      </c>
      <c r="BJ186" s="32">
        <v>0</v>
      </c>
      <c r="BK186" s="32">
        <v>0</v>
      </c>
      <c r="BL186" s="32">
        <v>0</v>
      </c>
      <c r="BM186" s="32">
        <v>0</v>
      </c>
      <c r="BN186" s="32">
        <v>0</v>
      </c>
      <c r="BO186" s="32">
        <v>0</v>
      </c>
      <c r="BP186" s="32">
        <v>0</v>
      </c>
      <c r="BQ186" s="32">
        <v>0</v>
      </c>
      <c r="BR186" s="32">
        <v>0</v>
      </c>
      <c r="BS186" s="32">
        <v>0</v>
      </c>
      <c r="BT186" s="32">
        <v>0</v>
      </c>
      <c r="BU186" s="32">
        <v>0</v>
      </c>
      <c r="BV186" s="32">
        <v>0</v>
      </c>
      <c r="BW186" s="32">
        <v>0</v>
      </c>
      <c r="BX186" s="32">
        <v>0</v>
      </c>
      <c r="BY186" s="32">
        <v>0</v>
      </c>
      <c r="BZ186" s="32">
        <v>0</v>
      </c>
      <c r="CA186" s="32">
        <v>0</v>
      </c>
      <c r="CB186" s="32">
        <v>0</v>
      </c>
      <c r="CC186" s="32">
        <v>0</v>
      </c>
      <c r="CD186" s="32">
        <v>0</v>
      </c>
      <c r="CE186" s="32">
        <v>0</v>
      </c>
      <c r="CF186" s="32">
        <v>0</v>
      </c>
      <c r="CG186" s="32">
        <v>0</v>
      </c>
      <c r="CH186" s="32">
        <v>0</v>
      </c>
      <c r="CI186" s="32">
        <v>0</v>
      </c>
      <c r="CJ186" s="32">
        <v>0</v>
      </c>
      <c r="CK186" s="32">
        <v>0</v>
      </c>
      <c r="CL186" s="32">
        <v>0</v>
      </c>
      <c r="CM186" s="32">
        <v>0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31" t="s">
        <v>220</v>
      </c>
      <c r="B187" s="32">
        <v>0</v>
      </c>
      <c r="C187" s="32">
        <v>0</v>
      </c>
      <c r="D187" s="32">
        <v>0</v>
      </c>
      <c r="E187" s="32">
        <v>0</v>
      </c>
      <c r="F187" s="32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0</v>
      </c>
      <c r="M187" s="32">
        <v>0</v>
      </c>
      <c r="N187" s="32">
        <v>0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0</v>
      </c>
      <c r="U187" s="32">
        <v>0</v>
      </c>
      <c r="V187" s="32">
        <v>0</v>
      </c>
      <c r="W187" s="32">
        <v>0</v>
      </c>
      <c r="X187" s="32">
        <v>0</v>
      </c>
      <c r="Y187" s="32">
        <v>0</v>
      </c>
      <c r="Z187" s="32">
        <v>0</v>
      </c>
      <c r="AA187" s="32">
        <v>0</v>
      </c>
      <c r="AB187" s="32">
        <v>0</v>
      </c>
      <c r="AC187" s="32">
        <v>0</v>
      </c>
      <c r="AD187" s="32">
        <v>0</v>
      </c>
      <c r="AE187" s="32">
        <v>0</v>
      </c>
      <c r="AF187" s="32">
        <v>0</v>
      </c>
      <c r="AG187" s="32">
        <v>0</v>
      </c>
      <c r="AH187" s="32">
        <v>0</v>
      </c>
      <c r="AI187" s="32">
        <v>0</v>
      </c>
      <c r="AJ187" s="32">
        <v>0</v>
      </c>
      <c r="AK187" s="32">
        <v>0</v>
      </c>
      <c r="AL187" s="32">
        <v>0</v>
      </c>
      <c r="AM187" s="32">
        <v>0</v>
      </c>
      <c r="AN187" s="32">
        <v>0</v>
      </c>
      <c r="AO187" s="32">
        <v>0</v>
      </c>
      <c r="AP187" s="32">
        <v>0</v>
      </c>
      <c r="AQ187" s="32">
        <v>0</v>
      </c>
      <c r="AR187" s="32">
        <v>0</v>
      </c>
      <c r="AS187" s="32">
        <v>0</v>
      </c>
      <c r="AT187" s="32">
        <v>0</v>
      </c>
      <c r="AU187" s="32">
        <v>0</v>
      </c>
      <c r="AV187" s="32">
        <v>0</v>
      </c>
      <c r="AW187" s="32">
        <v>0</v>
      </c>
      <c r="AX187" s="32">
        <v>0</v>
      </c>
      <c r="AY187" s="32">
        <v>0</v>
      </c>
      <c r="AZ187" s="32">
        <v>0</v>
      </c>
      <c r="BA187" s="32">
        <v>0</v>
      </c>
      <c r="BB187" s="32">
        <v>0</v>
      </c>
      <c r="BC187" s="32">
        <v>0</v>
      </c>
      <c r="BD187" s="32">
        <v>0</v>
      </c>
      <c r="BE187" s="32">
        <v>0</v>
      </c>
      <c r="BF187" s="32">
        <v>0</v>
      </c>
      <c r="BG187" s="32">
        <v>0</v>
      </c>
      <c r="BH187" s="32">
        <v>0</v>
      </c>
      <c r="BI187" s="32">
        <v>0</v>
      </c>
      <c r="BJ187" s="32">
        <v>0</v>
      </c>
      <c r="BK187" s="32">
        <v>0</v>
      </c>
      <c r="BL187" s="32">
        <v>0</v>
      </c>
      <c r="BM187" s="32">
        <v>0</v>
      </c>
      <c r="BN187" s="32">
        <v>0</v>
      </c>
      <c r="BO187" s="32">
        <v>0</v>
      </c>
      <c r="BP187" s="32">
        <v>0</v>
      </c>
      <c r="BQ187" s="32">
        <v>0</v>
      </c>
      <c r="BR187" s="32">
        <v>0</v>
      </c>
      <c r="BS187" s="32">
        <v>0</v>
      </c>
      <c r="BT187" s="32">
        <v>0</v>
      </c>
      <c r="BU187" s="32">
        <v>1</v>
      </c>
      <c r="BV187" s="32">
        <v>1</v>
      </c>
      <c r="BW187" s="32">
        <v>1</v>
      </c>
      <c r="BX187" s="32">
        <v>1</v>
      </c>
      <c r="BY187" s="32">
        <v>1</v>
      </c>
      <c r="BZ187" s="32">
        <v>1</v>
      </c>
      <c r="CA187" s="32">
        <v>1</v>
      </c>
      <c r="CB187" s="32">
        <v>1</v>
      </c>
      <c r="CC187" s="32">
        <v>2</v>
      </c>
      <c r="CD187" s="32">
        <v>2</v>
      </c>
      <c r="CE187" s="32">
        <v>2</v>
      </c>
      <c r="CF187" s="32">
        <v>2</v>
      </c>
      <c r="CG187" s="32">
        <v>2</v>
      </c>
      <c r="CH187" s="32">
        <v>2</v>
      </c>
      <c r="CI187" s="32">
        <v>2</v>
      </c>
      <c r="CJ187" s="32">
        <v>2</v>
      </c>
      <c r="CK187" s="32">
        <v>2</v>
      </c>
      <c r="CL187" s="32">
        <v>3</v>
      </c>
      <c r="CM187" s="32">
        <v>3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31" t="s">
        <v>221</v>
      </c>
      <c r="B188" s="32">
        <v>0</v>
      </c>
      <c r="C188" s="32">
        <v>0</v>
      </c>
      <c r="D188" s="32">
        <v>0</v>
      </c>
      <c r="E188" s="32">
        <v>0</v>
      </c>
      <c r="F188" s="32">
        <v>0</v>
      </c>
      <c r="G188" s="32">
        <v>0</v>
      </c>
      <c r="H188" s="32">
        <v>0</v>
      </c>
      <c r="I188" s="32">
        <v>0</v>
      </c>
      <c r="J188" s="32">
        <v>0</v>
      </c>
      <c r="K188" s="32">
        <v>0</v>
      </c>
      <c r="L188" s="32">
        <v>0</v>
      </c>
      <c r="M188" s="32">
        <v>0</v>
      </c>
      <c r="N188" s="32">
        <v>0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T188" s="32">
        <v>0</v>
      </c>
      <c r="U188" s="32">
        <v>0</v>
      </c>
      <c r="V188" s="32">
        <v>0</v>
      </c>
      <c r="W188" s="32">
        <v>0</v>
      </c>
      <c r="X188" s="32">
        <v>0</v>
      </c>
      <c r="Y188" s="32">
        <v>0</v>
      </c>
      <c r="Z188" s="32">
        <v>0</v>
      </c>
      <c r="AA188" s="32">
        <v>0</v>
      </c>
      <c r="AB188" s="32">
        <v>0</v>
      </c>
      <c r="AC188" s="32">
        <v>0</v>
      </c>
      <c r="AD188" s="32">
        <v>0</v>
      </c>
      <c r="AE188" s="32">
        <v>0</v>
      </c>
      <c r="AF188" s="32">
        <v>0</v>
      </c>
      <c r="AG188" s="32">
        <v>0</v>
      </c>
      <c r="AH188" s="32">
        <v>0</v>
      </c>
      <c r="AI188" s="32">
        <v>0</v>
      </c>
      <c r="AJ188" s="32">
        <v>0</v>
      </c>
      <c r="AK188" s="32">
        <v>0</v>
      </c>
      <c r="AL188" s="32">
        <v>0</v>
      </c>
      <c r="AM188" s="32">
        <v>0</v>
      </c>
      <c r="AN188" s="32">
        <v>0</v>
      </c>
      <c r="AO188" s="32">
        <v>0</v>
      </c>
      <c r="AP188" s="32">
        <v>0</v>
      </c>
      <c r="AQ188" s="32">
        <v>0</v>
      </c>
      <c r="AR188" s="32">
        <v>0</v>
      </c>
      <c r="AS188" s="32">
        <v>0</v>
      </c>
      <c r="AT188" s="32">
        <v>0</v>
      </c>
      <c r="AU188" s="32">
        <v>0</v>
      </c>
      <c r="AV188" s="32">
        <v>0</v>
      </c>
      <c r="AW188" s="32">
        <v>0</v>
      </c>
      <c r="AX188" s="32">
        <v>0</v>
      </c>
      <c r="AY188" s="32">
        <v>0</v>
      </c>
      <c r="AZ188" s="32">
        <v>0</v>
      </c>
      <c r="BA188" s="32">
        <v>0</v>
      </c>
      <c r="BB188" s="32">
        <v>0</v>
      </c>
      <c r="BC188" s="32">
        <v>0</v>
      </c>
      <c r="BD188" s="32">
        <v>0</v>
      </c>
      <c r="BE188" s="32">
        <v>0</v>
      </c>
      <c r="BF188" s="32">
        <v>0</v>
      </c>
      <c r="BG188" s="32">
        <v>0</v>
      </c>
      <c r="BH188" s="32">
        <v>0</v>
      </c>
      <c r="BI188" s="32">
        <v>0</v>
      </c>
      <c r="BJ188" s="32">
        <v>0</v>
      </c>
      <c r="BK188" s="32">
        <v>1</v>
      </c>
      <c r="BL188" s="32">
        <v>1</v>
      </c>
      <c r="BM188" s="32">
        <v>1</v>
      </c>
      <c r="BN188" s="32">
        <v>1</v>
      </c>
      <c r="BO188" s="32">
        <v>1</v>
      </c>
      <c r="BP188" s="32">
        <v>1</v>
      </c>
      <c r="BQ188" s="32">
        <v>1</v>
      </c>
      <c r="BR188" s="32">
        <v>1</v>
      </c>
      <c r="BS188" s="32">
        <v>1</v>
      </c>
      <c r="BT188" s="32">
        <v>1</v>
      </c>
      <c r="BU188" s="32">
        <v>1</v>
      </c>
      <c r="BV188" s="32">
        <v>1</v>
      </c>
      <c r="BW188" s="32">
        <v>1</v>
      </c>
      <c r="BX188" s="32">
        <v>1</v>
      </c>
      <c r="BY188" s="32">
        <v>1</v>
      </c>
      <c r="BZ188" s="32">
        <v>2</v>
      </c>
      <c r="CA188" s="32">
        <v>3</v>
      </c>
      <c r="CB188" s="32">
        <v>3</v>
      </c>
      <c r="CC188" s="32">
        <v>3</v>
      </c>
      <c r="CD188" s="32">
        <v>3</v>
      </c>
      <c r="CE188" s="32">
        <v>3</v>
      </c>
      <c r="CF188" s="32">
        <v>3</v>
      </c>
      <c r="CG188" s="32">
        <v>3</v>
      </c>
      <c r="CH188" s="32">
        <v>3</v>
      </c>
      <c r="CI188" s="32">
        <v>3</v>
      </c>
      <c r="CJ188" s="32">
        <v>3</v>
      </c>
      <c r="CK188" s="32">
        <v>3</v>
      </c>
      <c r="CL188" s="32">
        <v>3</v>
      </c>
      <c r="CM188" s="32">
        <v>3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31" t="s">
        <v>390</v>
      </c>
      <c r="B189" s="32">
        <v>17</v>
      </c>
      <c r="C189" s="32">
        <v>18</v>
      </c>
      <c r="D189" s="32">
        <v>26</v>
      </c>
      <c r="E189" s="32">
        <v>42</v>
      </c>
      <c r="F189" s="32">
        <v>56</v>
      </c>
      <c r="G189" s="32">
        <v>82</v>
      </c>
      <c r="H189" s="32">
        <v>131</v>
      </c>
      <c r="I189" s="32">
        <v>133</v>
      </c>
      <c r="J189" s="32">
        <v>171</v>
      </c>
      <c r="K189" s="32">
        <v>213</v>
      </c>
      <c r="L189" s="32">
        <v>259</v>
      </c>
      <c r="M189" s="32">
        <v>362</v>
      </c>
      <c r="N189" s="32">
        <v>426</v>
      </c>
      <c r="O189" s="32">
        <v>492</v>
      </c>
      <c r="P189" s="32">
        <v>564</v>
      </c>
      <c r="Q189" s="32">
        <v>634</v>
      </c>
      <c r="R189" s="32">
        <v>719</v>
      </c>
      <c r="S189" s="32">
        <v>806</v>
      </c>
      <c r="T189" s="32">
        <v>906</v>
      </c>
      <c r="U189" s="32">
        <v>1013</v>
      </c>
      <c r="V189" s="32">
        <v>1113</v>
      </c>
      <c r="W189" s="32">
        <v>1118</v>
      </c>
      <c r="X189" s="32">
        <v>1371</v>
      </c>
      <c r="Y189" s="32">
        <v>1523</v>
      </c>
      <c r="Z189" s="32">
        <v>1666</v>
      </c>
      <c r="AA189" s="32">
        <v>1770</v>
      </c>
      <c r="AB189" s="32">
        <v>1868</v>
      </c>
      <c r="AC189" s="32">
        <v>2007</v>
      </c>
      <c r="AD189" s="32">
        <v>2122</v>
      </c>
      <c r="AE189" s="32">
        <v>2247</v>
      </c>
      <c r="AF189" s="32">
        <v>2251</v>
      </c>
      <c r="AG189" s="32">
        <v>2458</v>
      </c>
      <c r="AH189" s="32">
        <v>2469</v>
      </c>
      <c r="AI189" s="32">
        <v>2629</v>
      </c>
      <c r="AJ189" s="32">
        <v>2708</v>
      </c>
      <c r="AK189" s="32">
        <v>2770</v>
      </c>
      <c r="AL189" s="32">
        <v>2814</v>
      </c>
      <c r="AM189" s="32">
        <v>2872</v>
      </c>
      <c r="AN189" s="32">
        <v>2941</v>
      </c>
      <c r="AO189" s="32">
        <v>2996</v>
      </c>
      <c r="AP189" s="32">
        <v>3085</v>
      </c>
      <c r="AQ189" s="32">
        <v>3160</v>
      </c>
      <c r="AR189" s="32">
        <v>3254</v>
      </c>
      <c r="AS189" s="32">
        <v>3348</v>
      </c>
      <c r="AT189" s="32">
        <v>3460</v>
      </c>
      <c r="AU189" s="32">
        <v>3558</v>
      </c>
      <c r="AV189" s="32">
        <v>3802</v>
      </c>
      <c r="AW189" s="32">
        <v>3988</v>
      </c>
      <c r="AX189" s="32">
        <v>4262</v>
      </c>
      <c r="AY189" s="32">
        <v>4615</v>
      </c>
      <c r="AZ189" s="32">
        <v>4720</v>
      </c>
      <c r="BA189" s="32">
        <v>5404</v>
      </c>
      <c r="BB189" s="32">
        <v>5819</v>
      </c>
      <c r="BC189" s="32">
        <v>6440</v>
      </c>
      <c r="BD189" s="32">
        <v>7126</v>
      </c>
      <c r="BE189" s="32">
        <v>7905</v>
      </c>
      <c r="BF189" s="32">
        <v>8733</v>
      </c>
      <c r="BG189" s="32">
        <v>9867</v>
      </c>
      <c r="BH189" s="32">
        <v>11299</v>
      </c>
      <c r="BI189" s="32">
        <v>12973</v>
      </c>
      <c r="BJ189" s="32">
        <v>14651</v>
      </c>
      <c r="BK189" s="32">
        <v>16505</v>
      </c>
      <c r="BL189" s="32">
        <v>18625</v>
      </c>
      <c r="BM189" s="32">
        <v>21181</v>
      </c>
      <c r="BN189" s="32">
        <v>23970</v>
      </c>
      <c r="BO189" s="32">
        <v>27198</v>
      </c>
      <c r="BP189" s="32">
        <v>30652</v>
      </c>
      <c r="BQ189" s="32">
        <v>33925</v>
      </c>
      <c r="BR189" s="32">
        <v>37582</v>
      </c>
      <c r="BS189" s="32">
        <v>42107</v>
      </c>
      <c r="BT189" s="32">
        <v>47180</v>
      </c>
      <c r="BU189" s="32">
        <v>52983</v>
      </c>
      <c r="BV189" s="32">
        <v>58787</v>
      </c>
      <c r="BW189" s="32">
        <v>64606</v>
      </c>
      <c r="BX189" s="32">
        <v>69374</v>
      </c>
      <c r="BY189" s="32">
        <v>74565</v>
      </c>
      <c r="BZ189" s="32">
        <v>81937</v>
      </c>
      <c r="CA189" s="32">
        <v>88338</v>
      </c>
      <c r="CB189" s="32">
        <v>95521</v>
      </c>
      <c r="CC189" s="32">
        <v>102525</v>
      </c>
      <c r="CD189" s="32">
        <v>108502</v>
      </c>
      <c r="CE189" s="32">
        <v>114090</v>
      </c>
      <c r="CF189" s="32">
        <v>119481</v>
      </c>
      <c r="CG189" s="32">
        <v>125983</v>
      </c>
      <c r="CH189" s="32">
        <v>134176</v>
      </c>
      <c r="CI189" s="32">
        <v>143800</v>
      </c>
      <c r="CJ189" s="32">
        <v>153821</v>
      </c>
      <c r="CK189" s="32">
        <v>159509</v>
      </c>
      <c r="CL189" s="32">
        <v>165043</v>
      </c>
      <c r="CM189" s="32">
        <v>169985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B1" workbookViewId="0">
      <selection activeCell="H9" sqref="H9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>
        <v>44012</v>
      </c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</row>
    <row r="141" spans="2:94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</row>
    <row r="145" spans="2:94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</row>
    <row r="209" spans="1:94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</row>
    <row r="211" spans="1:94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2020-04-21T12:54:08Z</dcterms:modified>
</cp:coreProperties>
</file>