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A3DF3411-C722-4381-803E-2D039A1501E2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6" i="2" s="1"/>
  <c r="B14" i="2"/>
  <c r="B18" i="2"/>
  <c r="B17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<sst xmlns="http://schemas.openxmlformats.org/spreadsheetml/2006/main" count="1838" uniqueCount="564">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</sst>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/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43942</v>
      </c>
      <c r="D1" s="19"/>
      <c r="E1" s="19"/>
      <c r="F1" s="19"/>
      <c r="G1" s="19"/>
      <c r="H1" s="19"/>
      <c r="I1" s="19"/>
      <c r="L1" t="s">
        <v>561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560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562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43942</v>
      </c>
      <c r="C4" s="27">
        <f ca="1">C1+C3</f>
        <v>43942</v>
      </c>
      <c r="D4" s="22"/>
      <c r="E4" s="19"/>
      <c r="F4" s="19"/>
      <c r="G4" s="19"/>
      <c r="H4" s="19"/>
      <c r="I4" s="19"/>
      <c r="L4" t="s">
        <v>563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116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200210</v>
      </c>
      <c r="C6" s="33">
        <f ca="1">HLOOKUP(TODAY()-1+$C$3,AA_Infection_2,2,FALSE)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20852</v>
      </c>
      <c r="C7" s="34">
        <f ca="1">HLOOKUP(TODAY()-1+$C$3,AA_Deaths_2,2,FALSE)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0.10415064182608261</v>
      </c>
      <c r="C8" s="35">
        <f ca="1"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45600000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439.05701754385967</v>
      </c>
      <c r="C11" s="34">
        <f ca="1"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45.728070175438596</v>
      </c>
      <c r="C12" s="34">
        <f ca="1"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4301.5714285714284</v>
      </c>
      <c r="C14" s="34">
        <f ca="1">HLOOKUP(TODAY()-1+$C$3,AA_Infection_2,4,FALSE)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2.355692461149439E-2</v>
      </c>
      <c r="C15" s="32">
        <f ca="1">HLOOKUP(TODAY()-1+$C$3,AA_Infection_2,5,FALSE)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29.715254072615288</v>
      </c>
      <c r="C16" s="37">
        <f ca="1"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-473.28571428571428</v>
      </c>
      <c r="C17" s="34">
        <f ca="1">HLOOKUP(TODAY()-1+$C$3,AA_Infection_2,6,FALSE)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-9.9120392532312085E-2</v>
      </c>
      <c r="C18" s="35">
        <f ca="1">HLOOKUP(TODAY()-1+$C$3,AA_Infection_2,7,FALSE)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442.28571428571428</v>
      </c>
      <c r="C20" s="34">
        <f ca="1">HLOOKUP(TODAY()-1+$C$3,AA_Deaths_2,4,FALSE)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2.3226542292081431E-2</v>
      </c>
      <c r="C21" s="31">
        <f ca="1">HLOOKUP(TODAY()-1+$C$3,AA_Deaths_2,5,FALSE)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30.137934058254089</v>
      </c>
      <c r="C22" s="37">
        <f ca="1"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-188.42857142857142</v>
      </c>
      <c r="C23" s="34">
        <f ca="1">HLOOKUP(TODAY()-1+$C$3,AA_Deaths_2,6,FALSE)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-0.29875424688561725</v>
      </c>
      <c r="C24" s="38">
        <f ca="1">HLOOKUP(TODAY()-1+$C$3,AA_Deaths_2,7,FALSE)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Spain Infections Cumulated</v>
      </c>
      <c r="C55">
        <f t="shared" ref="C55:AH55" si="3">INDEX(_Inf_Data,MATCH($B$5,_Inf_Country,0),MATCH(C$54,_Inf_Day,0))</f>
        <v>84</v>
      </c>
      <c r="D55">
        <f t="shared" si="3"/>
        <v>120</v>
      </c>
      <c r="E55">
        <f t="shared" si="3"/>
        <v>165</v>
      </c>
      <c r="F55">
        <f t="shared" si="3"/>
        <v>222</v>
      </c>
      <c r="G55">
        <f t="shared" si="3"/>
        <v>259</v>
      </c>
      <c r="H55">
        <f t="shared" si="3"/>
        <v>400</v>
      </c>
      <c r="I55">
        <f t="shared" si="3"/>
        <v>500</v>
      </c>
      <c r="J55">
        <f t="shared" si="3"/>
        <v>673</v>
      </c>
      <c r="K55">
        <f t="shared" si="3"/>
        <v>1073</v>
      </c>
      <c r="L55">
        <f t="shared" si="3"/>
        <v>1695</v>
      </c>
      <c r="M55">
        <f t="shared" si="3"/>
        <v>2277</v>
      </c>
      <c r="N55">
        <f t="shared" si="3"/>
        <v>2277</v>
      </c>
      <c r="O55">
        <f t="shared" si="3"/>
        <v>5232</v>
      </c>
      <c r="P55">
        <f t="shared" si="3"/>
        <v>6391</v>
      </c>
      <c r="Q55">
        <f t="shared" si="3"/>
        <v>7798</v>
      </c>
      <c r="R55">
        <f t="shared" si="3"/>
        <v>9942</v>
      </c>
      <c r="S55">
        <f t="shared" si="3"/>
        <v>11748</v>
      </c>
      <c r="T55">
        <f t="shared" si="3"/>
        <v>13910</v>
      </c>
      <c r="U55">
        <f t="shared" si="3"/>
        <v>17963</v>
      </c>
      <c r="V55">
        <f t="shared" si="3"/>
        <v>20410</v>
      </c>
      <c r="W55">
        <f t="shared" si="3"/>
        <v>25374</v>
      </c>
      <c r="X55">
        <f t="shared" si="3"/>
        <v>28768</v>
      </c>
      <c r="Y55">
        <f t="shared" si="3"/>
        <v>35136</v>
      </c>
      <c r="Z55">
        <f t="shared" si="3"/>
        <v>39885</v>
      </c>
      <c r="AA55">
        <f t="shared" si="3"/>
        <v>49515</v>
      </c>
      <c r="AB55">
        <f t="shared" si="3"/>
        <v>57786</v>
      </c>
      <c r="AC55">
        <f t="shared" si="3"/>
        <v>65719</v>
      </c>
      <c r="AD55">
        <f t="shared" si="3"/>
        <v>73235</v>
      </c>
      <c r="AE55">
        <f t="shared" si="3"/>
        <v>80110</v>
      </c>
      <c r="AF55">
        <f t="shared" si="3"/>
        <v>87956</v>
      </c>
      <c r="AG55">
        <f t="shared" si="3"/>
        <v>95923</v>
      </c>
      <c r="AH55">
        <f t="shared" si="3"/>
        <v>104118</v>
      </c>
      <c r="AI55">
        <f t="shared" ref="AI55:BN55" si="4">INDEX(_Inf_Data,MATCH($B$5,_Inf_Country,0),MATCH(AI$54,_Inf_Day,0))</f>
        <v>112065</v>
      </c>
      <c r="AJ55">
        <f t="shared" si="4"/>
        <v>119199</v>
      </c>
      <c r="AK55">
        <f t="shared" si="4"/>
        <v>126168</v>
      </c>
      <c r="AL55">
        <f t="shared" si="4"/>
        <v>131646</v>
      </c>
      <c r="AM55">
        <f t="shared" si="4"/>
        <v>136675</v>
      </c>
      <c r="AN55">
        <f t="shared" si="4"/>
        <v>141942</v>
      </c>
      <c r="AO55">
        <f t="shared" si="4"/>
        <v>148220</v>
      </c>
      <c r="AP55">
        <f t="shared" si="4"/>
        <v>153222</v>
      </c>
      <c r="AQ55">
        <f t="shared" si="4"/>
        <v>158273</v>
      </c>
      <c r="AR55">
        <f t="shared" si="4"/>
        <v>163027</v>
      </c>
      <c r="AS55">
        <f t="shared" si="4"/>
        <v>166831</v>
      </c>
      <c r="AT55">
        <f t="shared" si="4"/>
        <v>170099</v>
      </c>
      <c r="AU55">
        <f t="shared" si="4"/>
        <v>172541</v>
      </c>
      <c r="AV55">
        <f t="shared" si="4"/>
        <v>177644</v>
      </c>
      <c r="AW55">
        <f t="shared" si="4"/>
        <v>184948</v>
      </c>
      <c r="AX55">
        <f t="shared" si="4"/>
        <v>190839</v>
      </c>
      <c r="AY55">
        <f t="shared" si="4"/>
        <v>191726</v>
      </c>
      <c r="AZ55">
        <f t="shared" si="4"/>
        <v>198674</v>
      </c>
      <c r="BA55">
        <f t="shared" si="4"/>
        <v>200210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Spain Infections per Day</v>
      </c>
      <c r="D56">
        <f>IF(D55&gt;C55,D55-C55,0)</f>
        <v>36</v>
      </c>
      <c r="E56">
        <f t="shared" ref="E56:BP56" si="7">IF(E55&gt;D55,E55-D55,0)</f>
        <v>45</v>
      </c>
      <c r="F56">
        <f t="shared" si="7"/>
        <v>57</v>
      </c>
      <c r="G56">
        <f t="shared" si="7"/>
        <v>37</v>
      </c>
      <c r="H56">
        <f t="shared" si="7"/>
        <v>141</v>
      </c>
      <c r="I56">
        <f t="shared" si="7"/>
        <v>100</v>
      </c>
      <c r="J56">
        <f t="shared" si="7"/>
        <v>173</v>
      </c>
      <c r="K56">
        <f t="shared" si="7"/>
        <v>400</v>
      </c>
      <c r="L56">
        <f t="shared" si="7"/>
        <v>622</v>
      </c>
      <c r="M56">
        <f t="shared" si="7"/>
        <v>582</v>
      </c>
      <c r="N56">
        <f t="shared" si="7"/>
        <v>0</v>
      </c>
      <c r="O56">
        <f t="shared" si="7"/>
        <v>2955</v>
      </c>
      <c r="P56">
        <f t="shared" si="7"/>
        <v>1159</v>
      </c>
      <c r="Q56">
        <f t="shared" si="7"/>
        <v>1407</v>
      </c>
      <c r="R56">
        <f t="shared" si="7"/>
        <v>2144</v>
      </c>
      <c r="S56">
        <f t="shared" si="7"/>
        <v>1806</v>
      </c>
      <c r="T56">
        <f t="shared" si="7"/>
        <v>2162</v>
      </c>
      <c r="U56">
        <f t="shared" si="7"/>
        <v>4053</v>
      </c>
      <c r="V56">
        <f t="shared" si="7"/>
        <v>2447</v>
      </c>
      <c r="W56">
        <f t="shared" si="7"/>
        <v>4964</v>
      </c>
      <c r="X56">
        <f t="shared" si="7"/>
        <v>3394</v>
      </c>
      <c r="Y56">
        <f t="shared" si="7"/>
        <v>6368</v>
      </c>
      <c r="Z56">
        <f t="shared" si="7"/>
        <v>4749</v>
      </c>
      <c r="AA56">
        <f t="shared" si="7"/>
        <v>9630</v>
      </c>
      <c r="AB56">
        <f t="shared" si="7"/>
        <v>8271</v>
      </c>
      <c r="AC56">
        <f t="shared" si="7"/>
        <v>7933</v>
      </c>
      <c r="AD56">
        <f t="shared" si="7"/>
        <v>7516</v>
      </c>
      <c r="AE56">
        <f t="shared" si="7"/>
        <v>6875</v>
      </c>
      <c r="AF56">
        <f t="shared" si="7"/>
        <v>7846</v>
      </c>
      <c r="AG56">
        <f t="shared" si="7"/>
        <v>7967</v>
      </c>
      <c r="AH56">
        <f t="shared" si="7"/>
        <v>8195</v>
      </c>
      <c r="AI56">
        <f t="shared" si="7"/>
        <v>7947</v>
      </c>
      <c r="AJ56">
        <f t="shared" si="7"/>
        <v>7134</v>
      </c>
      <c r="AK56">
        <f t="shared" si="7"/>
        <v>6969</v>
      </c>
      <c r="AL56">
        <f t="shared" si="7"/>
        <v>5478</v>
      </c>
      <c r="AM56">
        <f t="shared" si="7"/>
        <v>5029</v>
      </c>
      <c r="AN56">
        <f t="shared" si="7"/>
        <v>5267</v>
      </c>
      <c r="AO56">
        <f t="shared" si="7"/>
        <v>6278</v>
      </c>
      <c r="AP56">
        <f t="shared" si="7"/>
        <v>5002</v>
      </c>
      <c r="AQ56">
        <f t="shared" si="7"/>
        <v>5051</v>
      </c>
      <c r="AR56">
        <f t="shared" si="7"/>
        <v>4754</v>
      </c>
      <c r="AS56">
        <f t="shared" si="7"/>
        <v>3804</v>
      </c>
      <c r="AT56">
        <f t="shared" si="7"/>
        <v>3268</v>
      </c>
      <c r="AU56">
        <f t="shared" si="7"/>
        <v>2442</v>
      </c>
      <c r="AV56">
        <f t="shared" si="7"/>
        <v>5103</v>
      </c>
      <c r="AW56">
        <f t="shared" si="7"/>
        <v>7304</v>
      </c>
      <c r="AX56">
        <f t="shared" si="7"/>
        <v>5891</v>
      </c>
      <c r="AY56">
        <f t="shared" si="7"/>
        <v>887</v>
      </c>
      <c r="AZ56">
        <f t="shared" si="7"/>
        <v>6948</v>
      </c>
      <c r="BA56">
        <f t="shared" si="7"/>
        <v>1536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10">IF(J56&lt;&gt;0,SUM(D56:J56)/7,"")</f>
        <v>84.142857142857139</v>
      </c>
      <c r="K57" s="13">
        <f t="shared" si="10"/>
        <v>136.14285714285714</v>
      </c>
      <c r="L57" s="13">
        <f t="shared" si="10"/>
        <v>218.57142857142858</v>
      </c>
      <c r="M57" s="13">
        <f t="shared" si="10"/>
        <v>293.57142857142856</v>
      </c>
      <c r="N57" s="13" t="str">
        <f t="shared" si="10"/>
        <v/>
      </c>
      <c r="O57" s="13">
        <f t="shared" si="10"/>
        <v>690.28571428571433</v>
      </c>
      <c r="P57" s="13">
        <f t="shared" si="10"/>
        <v>841.57142857142856</v>
      </c>
      <c r="Q57" s="13">
        <f t="shared" si="10"/>
        <v>1017.8571428571429</v>
      </c>
      <c r="R57" s="13">
        <f t="shared" si="10"/>
        <v>1267</v>
      </c>
      <c r="S57" s="13">
        <f t="shared" si="10"/>
        <v>1436.1428571428571</v>
      </c>
      <c r="T57" s="13">
        <f t="shared" si="10"/>
        <v>1661.8571428571429</v>
      </c>
      <c r="U57" s="13">
        <f t="shared" si="10"/>
        <v>2240.8571428571427</v>
      </c>
      <c r="V57" s="13">
        <f t="shared" si="10"/>
        <v>2168.2857142857142</v>
      </c>
      <c r="W57" s="13">
        <f t="shared" si="10"/>
        <v>2711.8571428571427</v>
      </c>
      <c r="X57" s="13">
        <f t="shared" si="10"/>
        <v>2995.7142857142858</v>
      </c>
      <c r="Y57" s="13">
        <f t="shared" si="10"/>
        <v>3599.1428571428573</v>
      </c>
      <c r="Z57" s="13">
        <f t="shared" si="10"/>
        <v>4019.5714285714284</v>
      </c>
      <c r="AA57" s="13">
        <f t="shared" si="10"/>
        <v>5086.4285714285716</v>
      </c>
      <c r="AB57" s="13">
        <f t="shared" si="10"/>
        <v>5689</v>
      </c>
      <c r="AC57" s="13">
        <f t="shared" si="10"/>
        <v>6472.7142857142853</v>
      </c>
      <c r="AD57" s="13">
        <f t="shared" si="10"/>
        <v>6837.2857142857147</v>
      </c>
      <c r="AE57" s="13">
        <f t="shared" si="10"/>
        <v>7334.5714285714284</v>
      </c>
      <c r="AF57" s="13">
        <f t="shared" si="10"/>
        <v>7545.7142857142853</v>
      </c>
      <c r="AG57" s="13">
        <f t="shared" si="10"/>
        <v>8005.4285714285716</v>
      </c>
      <c r="AH57" s="13">
        <f t="shared" si="10"/>
        <v>7800.4285714285716</v>
      </c>
      <c r="AI57" s="13">
        <f t="shared" si="10"/>
        <v>7754.1428571428569</v>
      </c>
      <c r="AJ57" s="13">
        <f t="shared" si="10"/>
        <v>7640</v>
      </c>
      <c r="AK57" s="13">
        <f t="shared" si="10"/>
        <v>7561.8571428571431</v>
      </c>
      <c r="AL57" s="13">
        <f t="shared" si="10"/>
        <v>7362.2857142857147</v>
      </c>
      <c r="AM57" s="13">
        <f t="shared" si="10"/>
        <v>6959.8571428571431</v>
      </c>
      <c r="AN57" s="13">
        <f t="shared" si="10"/>
        <v>6574.1428571428569</v>
      </c>
      <c r="AO57" s="13">
        <f t="shared" si="10"/>
        <v>6300.2857142857147</v>
      </c>
      <c r="AP57" s="13">
        <f t="shared" si="10"/>
        <v>5879.5714285714284</v>
      </c>
      <c r="AQ57" s="13">
        <f t="shared" si="10"/>
        <v>5582</v>
      </c>
      <c r="AR57" s="13">
        <f t="shared" si="10"/>
        <v>5265.5714285714284</v>
      </c>
      <c r="AS57" s="13">
        <f t="shared" si="10"/>
        <v>5026.4285714285716</v>
      </c>
      <c r="AT57" s="13">
        <f t="shared" si="10"/>
        <v>4774.8571428571431</v>
      </c>
      <c r="AU57" s="13">
        <f t="shared" si="10"/>
        <v>4371.2857142857147</v>
      </c>
      <c r="AV57" s="13">
        <f t="shared" si="10"/>
        <v>4203.4285714285716</v>
      </c>
      <c r="AW57" s="13">
        <f t="shared" si="10"/>
        <v>4532.2857142857147</v>
      </c>
      <c r="AX57" s="13">
        <f t="shared" si="10"/>
        <v>4652.2857142857147</v>
      </c>
      <c r="AY57" s="13">
        <f t="shared" si="10"/>
        <v>4099.8571428571431</v>
      </c>
      <c r="AZ57" s="13">
        <f t="shared" si="10"/>
        <v>4549</v>
      </c>
      <c r="BA57" s="13">
        <f t="shared" si="10"/>
        <v>4301.5714285714284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12">IF(AND(D55&lt;&gt;0,K55&lt;&gt;0),(K55/D55)^(1/7)-1,#N/A)</f>
        <v>0.36746722193566539</v>
      </c>
      <c r="L58" s="14">
        <f t="shared" si="12"/>
        <v>0.39484688503297027</v>
      </c>
      <c r="M58" s="14">
        <f t="shared" si="12"/>
        <v>0.39453689250218527</v>
      </c>
      <c r="N58" s="14">
        <f t="shared" si="12"/>
        <v>0.36416273264931509</v>
      </c>
      <c r="O58" s="14">
        <f t="shared" si="12"/>
        <v>0.44382777464127043</v>
      </c>
      <c r="P58" s="14">
        <f t="shared" si="12"/>
        <v>0.43908201215806764</v>
      </c>
      <c r="Q58" s="14">
        <f t="shared" si="12"/>
        <v>0.41904266240043553</v>
      </c>
      <c r="R58" s="14">
        <f t="shared" si="12"/>
        <v>0.37443707754930533</v>
      </c>
      <c r="S58" s="14">
        <f t="shared" si="12"/>
        <v>0.31860118648143354</v>
      </c>
      <c r="T58" s="14">
        <f t="shared" si="12"/>
        <v>0.29503225566845281</v>
      </c>
      <c r="U58" s="14">
        <f t="shared" si="12"/>
        <v>0.34321372224671998</v>
      </c>
      <c r="V58" s="14">
        <f t="shared" si="12"/>
        <v>0.21465686739321033</v>
      </c>
      <c r="W58" s="14">
        <f t="shared" si="12"/>
        <v>0.21771521131368021</v>
      </c>
      <c r="X58" s="14">
        <f t="shared" si="12"/>
        <v>0.20500678229797598</v>
      </c>
      <c r="Y58" s="14">
        <f t="shared" si="12"/>
        <v>0.19763783780336608</v>
      </c>
      <c r="Z58" s="14">
        <f t="shared" si="12"/>
        <v>0.19078976748430976</v>
      </c>
      <c r="AA58" s="14">
        <f t="shared" si="12"/>
        <v>0.19887197345691066</v>
      </c>
      <c r="AB58" s="14">
        <f t="shared" si="12"/>
        <v>0.18165845340426379</v>
      </c>
      <c r="AC58" s="14">
        <f t="shared" si="12"/>
        <v>0.18181556620777517</v>
      </c>
      <c r="AD58" s="14">
        <f t="shared" si="12"/>
        <v>0.16348661895106309</v>
      </c>
      <c r="AE58" s="14">
        <f t="shared" si="12"/>
        <v>0.15754952272747014</v>
      </c>
      <c r="AF58" s="14">
        <f t="shared" si="12"/>
        <v>0.14006719792947142</v>
      </c>
      <c r="AG58" s="14">
        <f t="shared" si="12"/>
        <v>0.13356058495496548</v>
      </c>
      <c r="AH58" s="14">
        <f t="shared" si="12"/>
        <v>0.11202030952541198</v>
      </c>
      <c r="AI58" s="14">
        <f t="shared" si="12"/>
        <v>9.923989083117335E-2</v>
      </c>
      <c r="AJ58" s="14">
        <f t="shared" si="12"/>
        <v>8.8780258969366033E-2</v>
      </c>
      <c r="AK58" s="14">
        <f t="shared" si="12"/>
        <v>8.0804686014340987E-2</v>
      </c>
      <c r="AL58" s="14">
        <f t="shared" si="12"/>
        <v>7.3537641143735399E-2</v>
      </c>
      <c r="AM58" s="14">
        <f t="shared" si="12"/>
        <v>6.4991717559889528E-2</v>
      </c>
      <c r="AN58" s="14">
        <f t="shared" si="12"/>
        <v>5.7578456357139762E-2</v>
      </c>
      <c r="AO58" s="14">
        <f t="shared" si="12"/>
        <v>5.1747698287811117E-2</v>
      </c>
      <c r="AP58" s="14">
        <f t="shared" si="12"/>
        <v>4.5700473056411228E-2</v>
      </c>
      <c r="AQ58" s="14">
        <f t="shared" si="12"/>
        <v>4.1335329960457301E-2</v>
      </c>
      <c r="AR58" s="14">
        <f t="shared" si="12"/>
        <v>3.729306417398015E-2</v>
      </c>
      <c r="AS58" s="14">
        <f t="shared" si="12"/>
        <v>3.4416843532253161E-2</v>
      </c>
      <c r="AT58" s="14">
        <f t="shared" si="12"/>
        <v>3.174705924472554E-2</v>
      </c>
      <c r="AU58" s="14">
        <f t="shared" si="12"/>
        <v>2.8280564308846401E-2</v>
      </c>
      <c r="AV58" s="14">
        <f t="shared" si="12"/>
        <v>2.6206637251158682E-2</v>
      </c>
      <c r="AW58" s="14">
        <f t="shared" si="12"/>
        <v>2.7248466887336287E-2</v>
      </c>
      <c r="AX58" s="14">
        <f t="shared" si="12"/>
        <v>2.7090267569205073E-2</v>
      </c>
      <c r="AY58" s="14">
        <f t="shared" si="12"/>
        <v>2.3434871700285687E-2</v>
      </c>
      <c r="AZ58" s="14">
        <f t="shared" si="12"/>
        <v>2.5268831007360548E-2</v>
      </c>
      <c r="BA58" s="14">
        <f t="shared" si="12"/>
        <v>2.355692461149439E-2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4">IF(R55&lt;&gt;0,(SUM(L56:R56)-SUM(E56:K56))/7,"")</f>
        <v>1130.8571428571429</v>
      </c>
      <c r="S59" s="3">
        <f t="shared" si="14"/>
        <v>1217.5714285714287</v>
      </c>
      <c r="T59" s="3">
        <f t="shared" si="14"/>
        <v>1368.2857142857142</v>
      </c>
      <c r="U59" s="3">
        <f t="shared" si="14"/>
        <v>1952.5714285714287</v>
      </c>
      <c r="V59" s="3">
        <f t="shared" si="14"/>
        <v>1478</v>
      </c>
      <c r="W59" s="3">
        <f t="shared" si="14"/>
        <v>1870.2857142857142</v>
      </c>
      <c r="X59" s="3">
        <f t="shared" si="14"/>
        <v>1977.8571428571429</v>
      </c>
      <c r="Y59" s="3">
        <f t="shared" si="14"/>
        <v>2332.1428571428573</v>
      </c>
      <c r="Z59" s="3">
        <f t="shared" si="14"/>
        <v>2583.4285714285716</v>
      </c>
      <c r="AA59" s="3">
        <f t="shared" si="14"/>
        <v>3424.5714285714284</v>
      </c>
      <c r="AB59" s="3">
        <f t="shared" si="14"/>
        <v>3448.1428571428573</v>
      </c>
      <c r="AC59" s="3">
        <f t="shared" si="14"/>
        <v>4304.4285714285716</v>
      </c>
      <c r="AD59" s="3">
        <f t="shared" si="14"/>
        <v>4125.4285714285716</v>
      </c>
      <c r="AE59" s="3">
        <f t="shared" si="14"/>
        <v>4338.8571428571431</v>
      </c>
      <c r="AF59" s="3">
        <f t="shared" si="14"/>
        <v>3946.5714285714284</v>
      </c>
      <c r="AG59" s="3">
        <f t="shared" si="14"/>
        <v>3985.8571428571427</v>
      </c>
      <c r="AH59" s="3">
        <f t="shared" si="14"/>
        <v>2714</v>
      </c>
      <c r="AI59" s="3">
        <f t="shared" si="14"/>
        <v>2065.1428571428573</v>
      </c>
      <c r="AJ59" s="3">
        <f t="shared" si="14"/>
        <v>1167.2857142857142</v>
      </c>
      <c r="AK59" s="3">
        <f t="shared" si="14"/>
        <v>724.57142857142856</v>
      </c>
      <c r="AL59" s="3">
        <f t="shared" si="14"/>
        <v>27.714285714285715</v>
      </c>
      <c r="AM59" s="3">
        <f t="shared" si="14"/>
        <v>-585.85714285714289</v>
      </c>
      <c r="AN59" s="3">
        <f t="shared" si="14"/>
        <v>-1431.2857142857142</v>
      </c>
      <c r="AO59" s="3">
        <f t="shared" si="14"/>
        <v>-1500.1428571428571</v>
      </c>
      <c r="AP59" s="3">
        <f t="shared" si="14"/>
        <v>-1874.5714285714287</v>
      </c>
      <c r="AQ59" s="3">
        <f t="shared" si="14"/>
        <v>-2058</v>
      </c>
      <c r="AR59" s="3">
        <f t="shared" si="14"/>
        <v>-2296.2857142857142</v>
      </c>
      <c r="AS59" s="3">
        <f t="shared" si="14"/>
        <v>-2335.8571428571427</v>
      </c>
      <c r="AT59" s="3">
        <f t="shared" si="14"/>
        <v>-2185</v>
      </c>
      <c r="AU59" s="3">
        <f t="shared" si="14"/>
        <v>-2202.8571428571427</v>
      </c>
      <c r="AV59" s="3">
        <f t="shared" si="14"/>
        <v>-2096.8571428571427</v>
      </c>
      <c r="AW59" s="3">
        <f t="shared" si="14"/>
        <v>-1347.2857142857142</v>
      </c>
      <c r="AX59" s="3">
        <f t="shared" si="14"/>
        <v>-929.71428571428567</v>
      </c>
      <c r="AY59" s="3">
        <f t="shared" si="14"/>
        <v>-1165.7142857142858</v>
      </c>
      <c r="AZ59" s="3">
        <f t="shared" si="14"/>
        <v>-477.42857142857144</v>
      </c>
      <c r="BA59" s="3">
        <f t="shared" si="14"/>
        <v>-473.28571428571428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6">IF(R56&lt;&gt;0,SUM(L56:R56)/SUM(E56:K56)-1,"")</f>
        <v>8.3064008394543549</v>
      </c>
      <c r="S60" s="14">
        <f t="shared" si="16"/>
        <v>5.5705882352941174</v>
      </c>
      <c r="T60" s="14">
        <f t="shared" si="16"/>
        <v>4.6608272506082722</v>
      </c>
      <c r="U60" s="14">
        <f t="shared" si="16"/>
        <v>6.7730426164519324</v>
      </c>
      <c r="V60" s="14">
        <f t="shared" si="16"/>
        <v>2.1411423841059603</v>
      </c>
      <c r="W60" s="14">
        <f t="shared" si="16"/>
        <v>2.2223731115260565</v>
      </c>
      <c r="X60" s="14">
        <f t="shared" si="16"/>
        <v>1.9431578947368422</v>
      </c>
      <c r="Y60" s="14">
        <f t="shared" si="16"/>
        <v>1.8406810237907316</v>
      </c>
      <c r="Z60" s="14">
        <f t="shared" si="16"/>
        <v>1.798866010146225</v>
      </c>
      <c r="AA60" s="14">
        <f t="shared" si="16"/>
        <v>2.0606894180349009</v>
      </c>
      <c r="AB60" s="14">
        <f t="shared" si="16"/>
        <v>1.5387606783118706</v>
      </c>
      <c r="AC60" s="14">
        <f t="shared" si="16"/>
        <v>1.9851759125049413</v>
      </c>
      <c r="AD60" s="14">
        <f t="shared" si="16"/>
        <v>1.5212558605067694</v>
      </c>
      <c r="AE60" s="14">
        <f t="shared" si="16"/>
        <v>1.4483547925608011</v>
      </c>
      <c r="AF60" s="14">
        <f t="shared" si="16"/>
        <v>1.0965309200603319</v>
      </c>
      <c r="AG60" s="14">
        <f t="shared" si="16"/>
        <v>0.9916124675693927</v>
      </c>
      <c r="AH60" s="14">
        <f t="shared" si="16"/>
        <v>0.53357674483920792</v>
      </c>
      <c r="AI60" s="14">
        <f t="shared" si="16"/>
        <v>0.36300630289028946</v>
      </c>
      <c r="AJ60" s="14">
        <f t="shared" si="16"/>
        <v>0.18033944690900272</v>
      </c>
      <c r="AK60" s="14">
        <f t="shared" si="16"/>
        <v>0.1059735484005766</v>
      </c>
      <c r="AL60" s="14">
        <f t="shared" si="16"/>
        <v>3.7785828366638796E-3</v>
      </c>
      <c r="AM60" s="14">
        <f t="shared" si="16"/>
        <v>-7.764104505868985E-2</v>
      </c>
      <c r="AN60" s="14">
        <f t="shared" si="16"/>
        <v>-0.17878939291195262</v>
      </c>
      <c r="AO60" s="14">
        <f t="shared" si="16"/>
        <v>-0.19231544054355987</v>
      </c>
      <c r="AP60" s="14">
        <f t="shared" si="16"/>
        <v>-0.24175095340739516</v>
      </c>
      <c r="AQ60" s="14">
        <f t="shared" si="16"/>
        <v>-0.26937172774869111</v>
      </c>
      <c r="AR60" s="14">
        <f t="shared" si="16"/>
        <v>-0.303666899665615</v>
      </c>
      <c r="AS60" s="14">
        <f t="shared" si="16"/>
        <v>-0.31727336230984171</v>
      </c>
      <c r="AT60" s="14">
        <f t="shared" si="16"/>
        <v>-0.31394322543566167</v>
      </c>
      <c r="AU60" s="14">
        <f t="shared" si="16"/>
        <v>-0.33507898911319234</v>
      </c>
      <c r="AV60" s="14">
        <f t="shared" si="16"/>
        <v>-0.33281937327105349</v>
      </c>
      <c r="AW60" s="14">
        <f t="shared" si="16"/>
        <v>-0.22914692518891078</v>
      </c>
      <c r="AX60" s="14">
        <f t="shared" si="16"/>
        <v>-0.16655576598249477</v>
      </c>
      <c r="AY60" s="14">
        <f t="shared" si="16"/>
        <v>-0.22138419381969121</v>
      </c>
      <c r="AZ60" s="14">
        <f t="shared" si="16"/>
        <v>-9.4983657808725308E-2</v>
      </c>
      <c r="BA60" s="14">
        <f t="shared" si="16"/>
        <v>-9.9120392532312085E-2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4">IF(D55=0,0,ABS(+D61-D55)^2)</f>
        <v>301240.87399214139</v>
      </c>
      <c r="E63" s="9">
        <f t="shared" si="24"/>
        <v>429259.52637374483</v>
      </c>
      <c r="F63" s="9">
        <f t="shared" si="24"/>
        <v>614170.94746868534</v>
      </c>
      <c r="G63" s="9">
        <f t="shared" si="24"/>
        <v>948845.90777253057</v>
      </c>
      <c r="H63" s="9">
        <f t="shared" si="24"/>
        <v>1236072.8065916044</v>
      </c>
      <c r="I63" s="9">
        <f t="shared" si="24"/>
        <v>1831452.931361255</v>
      </c>
      <c r="J63" s="9">
        <f t="shared" si="24"/>
        <v>2555952.5400969312</v>
      </c>
      <c r="K63" s="9">
        <f t="shared" si="24"/>
        <v>2928357.0240578242</v>
      </c>
      <c r="L63" s="9">
        <f t="shared" si="24"/>
        <v>2947423.5902781445</v>
      </c>
      <c r="M63" s="9">
        <f t="shared" si="24"/>
        <v>3621265.1395487869</v>
      </c>
      <c r="N63" s="9">
        <f t="shared" si="24"/>
        <v>8081405.7892531781</v>
      </c>
      <c r="O63" s="9">
        <f t="shared" si="24"/>
        <v>1075337.755622556</v>
      </c>
      <c r="P63" s="9">
        <f t="shared" si="24"/>
        <v>1644201.8953122899</v>
      </c>
      <c r="Q63" s="9">
        <f t="shared" si="24"/>
        <v>2527486.0417213654</v>
      </c>
      <c r="R63" s="9">
        <f t="shared" si="24"/>
        <v>2362474.7775286674</v>
      </c>
      <c r="S63" s="9">
        <f t="shared" si="24"/>
        <v>5191756.0484305974</v>
      </c>
      <c r="T63" s="9">
        <f t="shared" si="24"/>
        <v>10337517.335167486</v>
      </c>
      <c r="U63" s="9">
        <f t="shared" si="24"/>
        <v>8551714.1139326468</v>
      </c>
      <c r="V63" s="9">
        <f t="shared" si="24"/>
        <v>25349383.391147826</v>
      </c>
      <c r="W63" s="9">
        <f t="shared" si="24"/>
        <v>31101935.729421247</v>
      </c>
      <c r="X63" s="9">
        <f t="shared" si="24"/>
        <v>77675849.644563362</v>
      </c>
      <c r="Y63" s="9">
        <f t="shared" si="24"/>
        <v>108130145.46681131</v>
      </c>
      <c r="Z63" s="9">
        <f t="shared" si="24"/>
        <v>229355094.6356729</v>
      </c>
      <c r="AA63" s="9">
        <f t="shared" si="24"/>
        <v>281785351.99029219</v>
      </c>
      <c r="AB63" s="9">
        <f t="shared" si="24"/>
        <v>475597651.45855743</v>
      </c>
      <c r="AC63" s="9">
        <f t="shared" si="24"/>
        <v>866021549.05823267</v>
      </c>
      <c r="AD63" s="9">
        <f t="shared" si="24"/>
        <v>1595482011.5360432</v>
      </c>
      <c r="AE63" s="9">
        <f t="shared" si="24"/>
        <v>2889218098.3287616</v>
      </c>
      <c r="AF63" s="9">
        <f t="shared" si="24"/>
        <v>4808367010.0768204</v>
      </c>
      <c r="AG63" s="9">
        <f t="shared" si="24"/>
        <v>7668268396.5215569</v>
      </c>
      <c r="AH63" s="9">
        <f t="shared" si="24"/>
        <v>11707077831.582701</v>
      </c>
      <c r="AI63" s="9">
        <f t="shared" si="24"/>
        <v>17276770793.552925</v>
      </c>
      <c r="AJ63" s="9">
        <f t="shared" si="24"/>
        <v>24787262617.581017</v>
      </c>
      <c r="AK63" s="9">
        <f t="shared" si="24"/>
        <v>34221045613.400734</v>
      </c>
      <c r="AL63" s="9">
        <f t="shared" si="24"/>
        <v>46118384541.453377</v>
      </c>
      <c r="AM63" s="9">
        <f t="shared" si="24"/>
        <v>60007124035.219383</v>
      </c>
      <c r="AN63" s="9">
        <f t="shared" si="24"/>
        <v>75193930295.909714</v>
      </c>
      <c r="AO63" s="9">
        <f t="shared" si="24"/>
        <v>90642962667.316238</v>
      </c>
      <c r="AP63" s="9">
        <f t="shared" si="24"/>
        <v>107096867371.15567</v>
      </c>
      <c r="AQ63" s="9">
        <f t="shared" si="24"/>
        <v>123222888111.42824</v>
      </c>
      <c r="AR63" s="9">
        <f t="shared" si="24"/>
        <v>138734227315.80759</v>
      </c>
      <c r="AS63" s="9">
        <f t="shared" si="24"/>
        <v>153745060980.53656</v>
      </c>
      <c r="AT63" s="9">
        <f t="shared" si="24"/>
        <v>167705272976.96887</v>
      </c>
      <c r="AU63" s="9">
        <f t="shared" si="24"/>
        <v>180716457814.78116</v>
      </c>
      <c r="AV63" s="9">
        <f t="shared" si="24"/>
        <v>189710445924.1395</v>
      </c>
      <c r="AW63" s="9">
        <f t="shared" si="24"/>
        <v>194963192026.98148</v>
      </c>
      <c r="AX63" s="9">
        <f t="shared" si="24"/>
        <v>199744059592.4693</v>
      </c>
      <c r="AY63" s="9">
        <f t="shared" si="24"/>
        <v>207512376105.93964</v>
      </c>
      <c r="AZ63" s="9">
        <f t="shared" si="24"/>
        <v>208429171092.98151</v>
      </c>
      <c r="BA63" s="9">
        <f t="shared" si="24"/>
        <v>213106796532.60226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Spain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1</v>
      </c>
      <c r="F68">
        <f t="shared" si="30"/>
        <v>2</v>
      </c>
      <c r="G68">
        <f t="shared" si="30"/>
        <v>3</v>
      </c>
      <c r="H68">
        <f t="shared" si="30"/>
        <v>5</v>
      </c>
      <c r="I68">
        <f t="shared" si="30"/>
        <v>10</v>
      </c>
      <c r="J68">
        <f t="shared" si="30"/>
        <v>17</v>
      </c>
      <c r="K68">
        <f t="shared" si="30"/>
        <v>28</v>
      </c>
      <c r="L68">
        <f t="shared" si="30"/>
        <v>35</v>
      </c>
      <c r="M68">
        <f t="shared" si="30"/>
        <v>54</v>
      </c>
      <c r="N68">
        <f t="shared" si="30"/>
        <v>55</v>
      </c>
      <c r="O68">
        <f t="shared" si="30"/>
        <v>133</v>
      </c>
      <c r="P68">
        <f t="shared" si="30"/>
        <v>195</v>
      </c>
      <c r="Q68">
        <f t="shared" si="30"/>
        <v>289</v>
      </c>
      <c r="R68">
        <f t="shared" si="30"/>
        <v>342</v>
      </c>
      <c r="S68">
        <f t="shared" si="30"/>
        <v>533</v>
      </c>
      <c r="T68">
        <f t="shared" si="30"/>
        <v>623</v>
      </c>
      <c r="U68">
        <f t="shared" si="30"/>
        <v>830</v>
      </c>
      <c r="V68">
        <f t="shared" si="30"/>
        <v>1043</v>
      </c>
      <c r="W68">
        <f t="shared" si="30"/>
        <v>1375</v>
      </c>
      <c r="X68">
        <f t="shared" si="30"/>
        <v>1772</v>
      </c>
      <c r="Y68">
        <f t="shared" si="30"/>
        <v>2311</v>
      </c>
      <c r="Z68">
        <f t="shared" si="30"/>
        <v>2808</v>
      </c>
      <c r="AA68">
        <f t="shared" si="30"/>
        <v>3647</v>
      </c>
      <c r="AB68">
        <f t="shared" si="30"/>
        <v>4365</v>
      </c>
      <c r="AC68">
        <f t="shared" si="30"/>
        <v>5138</v>
      </c>
      <c r="AD68">
        <f t="shared" si="30"/>
        <v>5982</v>
      </c>
      <c r="AE68">
        <f t="shared" si="30"/>
        <v>6803</v>
      </c>
      <c r="AF68">
        <f t="shared" si="30"/>
        <v>7716</v>
      </c>
      <c r="AG68">
        <f t="shared" si="30"/>
        <v>8464</v>
      </c>
      <c r="AH68">
        <f t="shared" si="30"/>
        <v>9387</v>
      </c>
      <c r="AI68">
        <f t="shared" ref="AI68:BN68" si="31">INDEX(_Death_Data,MATCH($B$5,_Death_Country,0),MATCH(AI$54,_Death_Day,0))</f>
        <v>10348</v>
      </c>
      <c r="AJ68">
        <f t="shared" si="31"/>
        <v>11198</v>
      </c>
      <c r="AK68">
        <f t="shared" si="31"/>
        <v>11947</v>
      </c>
      <c r="AL68">
        <f t="shared" si="31"/>
        <v>12641</v>
      </c>
      <c r="AM68">
        <f t="shared" si="31"/>
        <v>13341</v>
      </c>
      <c r="AN68">
        <f t="shared" si="31"/>
        <v>14045</v>
      </c>
      <c r="AO68">
        <f t="shared" si="31"/>
        <v>14792</v>
      </c>
      <c r="AP68">
        <f t="shared" si="31"/>
        <v>15447</v>
      </c>
      <c r="AQ68">
        <f t="shared" si="31"/>
        <v>16081</v>
      </c>
      <c r="AR68">
        <f t="shared" si="31"/>
        <v>16606</v>
      </c>
      <c r="AS68">
        <f t="shared" si="31"/>
        <v>17209</v>
      </c>
      <c r="AT68">
        <f t="shared" si="31"/>
        <v>17756</v>
      </c>
      <c r="AU68">
        <f t="shared" si="31"/>
        <v>18056</v>
      </c>
      <c r="AV68">
        <f t="shared" si="31"/>
        <v>18708</v>
      </c>
      <c r="AW68">
        <f t="shared" si="31"/>
        <v>19315</v>
      </c>
      <c r="AX68">
        <f t="shared" si="31"/>
        <v>20002</v>
      </c>
      <c r="AY68">
        <f t="shared" si="31"/>
        <v>20043</v>
      </c>
      <c r="AZ68">
        <f t="shared" si="31"/>
        <v>20453</v>
      </c>
      <c r="BA68">
        <f t="shared" si="31"/>
        <v>20852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Spain Deaths Day</v>
      </c>
      <c r="D69">
        <f>IF(D68&gt;C68,D68-C68,0)</f>
        <v>0</v>
      </c>
      <c r="E69">
        <f t="shared" ref="E69:BP69" si="34">IF(E68&gt;D68,E68-D68,0)</f>
        <v>1</v>
      </c>
      <c r="F69">
        <f t="shared" si="34"/>
        <v>1</v>
      </c>
      <c r="G69">
        <f t="shared" si="34"/>
        <v>1</v>
      </c>
      <c r="H69">
        <f t="shared" si="34"/>
        <v>2</v>
      </c>
      <c r="I69">
        <f t="shared" si="34"/>
        <v>5</v>
      </c>
      <c r="J69">
        <f t="shared" si="34"/>
        <v>7</v>
      </c>
      <c r="K69">
        <f t="shared" si="34"/>
        <v>11</v>
      </c>
      <c r="L69">
        <f t="shared" si="34"/>
        <v>7</v>
      </c>
      <c r="M69">
        <f t="shared" si="34"/>
        <v>19</v>
      </c>
      <c r="N69">
        <f t="shared" si="34"/>
        <v>1</v>
      </c>
      <c r="O69">
        <f t="shared" si="34"/>
        <v>78</v>
      </c>
      <c r="P69">
        <f t="shared" si="34"/>
        <v>62</v>
      </c>
      <c r="Q69">
        <f t="shared" si="34"/>
        <v>94</v>
      </c>
      <c r="R69">
        <f t="shared" si="34"/>
        <v>53</v>
      </c>
      <c r="S69">
        <f t="shared" si="34"/>
        <v>191</v>
      </c>
      <c r="T69">
        <f t="shared" si="34"/>
        <v>90</v>
      </c>
      <c r="U69">
        <f t="shared" si="34"/>
        <v>207</v>
      </c>
      <c r="V69">
        <f t="shared" si="34"/>
        <v>213</v>
      </c>
      <c r="W69">
        <f t="shared" si="34"/>
        <v>332</v>
      </c>
      <c r="X69">
        <f t="shared" si="34"/>
        <v>397</v>
      </c>
      <c r="Y69">
        <f t="shared" si="34"/>
        <v>539</v>
      </c>
      <c r="Z69">
        <f t="shared" si="34"/>
        <v>497</v>
      </c>
      <c r="AA69">
        <f t="shared" si="34"/>
        <v>839</v>
      </c>
      <c r="AB69">
        <f t="shared" si="34"/>
        <v>718</v>
      </c>
      <c r="AC69">
        <f t="shared" si="34"/>
        <v>773</v>
      </c>
      <c r="AD69">
        <f t="shared" si="34"/>
        <v>844</v>
      </c>
      <c r="AE69">
        <f t="shared" si="34"/>
        <v>821</v>
      </c>
      <c r="AF69">
        <f t="shared" si="34"/>
        <v>913</v>
      </c>
      <c r="AG69">
        <f t="shared" si="34"/>
        <v>748</v>
      </c>
      <c r="AH69">
        <f t="shared" si="34"/>
        <v>923</v>
      </c>
      <c r="AI69">
        <f t="shared" si="34"/>
        <v>961</v>
      </c>
      <c r="AJ69">
        <f t="shared" si="34"/>
        <v>850</v>
      </c>
      <c r="AK69">
        <f t="shared" si="34"/>
        <v>749</v>
      </c>
      <c r="AL69">
        <f t="shared" si="34"/>
        <v>694</v>
      </c>
      <c r="AM69">
        <f t="shared" si="34"/>
        <v>700</v>
      </c>
      <c r="AN69">
        <f t="shared" si="34"/>
        <v>704</v>
      </c>
      <c r="AO69">
        <f t="shared" si="34"/>
        <v>747</v>
      </c>
      <c r="AP69">
        <f t="shared" si="34"/>
        <v>655</v>
      </c>
      <c r="AQ69">
        <f t="shared" si="34"/>
        <v>634</v>
      </c>
      <c r="AR69">
        <f t="shared" si="34"/>
        <v>525</v>
      </c>
      <c r="AS69">
        <f t="shared" si="34"/>
        <v>603</v>
      </c>
      <c r="AT69">
        <f t="shared" si="34"/>
        <v>547</v>
      </c>
      <c r="AU69">
        <f t="shared" si="34"/>
        <v>300</v>
      </c>
      <c r="AV69">
        <f t="shared" si="34"/>
        <v>652</v>
      </c>
      <c r="AW69">
        <f t="shared" si="34"/>
        <v>607</v>
      </c>
      <c r="AX69">
        <f t="shared" si="34"/>
        <v>687</v>
      </c>
      <c r="AY69">
        <f t="shared" si="34"/>
        <v>41</v>
      </c>
      <c r="AZ69">
        <f t="shared" si="34"/>
        <v>410</v>
      </c>
      <c r="BA69">
        <f t="shared" si="34"/>
        <v>399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37">IF(J69&lt;&gt;0,SUM(D69:J69)/7,0)</f>
        <v>2.4285714285714284</v>
      </c>
      <c r="K70" s="13">
        <f t="shared" si="37"/>
        <v>4</v>
      </c>
      <c r="L70" s="13">
        <f t="shared" si="37"/>
        <v>4.8571428571428568</v>
      </c>
      <c r="M70" s="13">
        <f t="shared" si="37"/>
        <v>7.4285714285714288</v>
      </c>
      <c r="N70" s="13">
        <f t="shared" si="37"/>
        <v>7.4285714285714288</v>
      </c>
      <c r="O70" s="13">
        <f t="shared" si="37"/>
        <v>18.285714285714285</v>
      </c>
      <c r="P70" s="13">
        <f t="shared" si="37"/>
        <v>26.428571428571427</v>
      </c>
      <c r="Q70" s="13">
        <f t="shared" si="37"/>
        <v>38.857142857142854</v>
      </c>
      <c r="R70" s="13">
        <f t="shared" si="37"/>
        <v>44.857142857142854</v>
      </c>
      <c r="S70" s="13">
        <f t="shared" si="37"/>
        <v>71.142857142857139</v>
      </c>
      <c r="T70" s="13">
        <f t="shared" si="37"/>
        <v>81.285714285714292</v>
      </c>
      <c r="U70" s="13">
        <f t="shared" si="37"/>
        <v>110.71428571428571</v>
      </c>
      <c r="V70" s="13">
        <f t="shared" si="37"/>
        <v>130</v>
      </c>
      <c r="W70" s="13">
        <f t="shared" si="37"/>
        <v>168.57142857142858</v>
      </c>
      <c r="X70" s="13">
        <f t="shared" si="37"/>
        <v>211.85714285714286</v>
      </c>
      <c r="Y70" s="13">
        <f t="shared" si="37"/>
        <v>281.28571428571428</v>
      </c>
      <c r="Z70" s="13">
        <f t="shared" si="37"/>
        <v>325</v>
      </c>
      <c r="AA70" s="13">
        <f t="shared" si="37"/>
        <v>432</v>
      </c>
      <c r="AB70" s="13">
        <f t="shared" si="37"/>
        <v>505</v>
      </c>
      <c r="AC70" s="13">
        <f t="shared" si="37"/>
        <v>585</v>
      </c>
      <c r="AD70" s="13">
        <f t="shared" si="37"/>
        <v>658.14285714285711</v>
      </c>
      <c r="AE70" s="13">
        <f t="shared" si="37"/>
        <v>718.71428571428567</v>
      </c>
      <c r="AF70" s="13">
        <f t="shared" si="37"/>
        <v>772.14285714285711</v>
      </c>
      <c r="AG70" s="13">
        <f t="shared" si="37"/>
        <v>808</v>
      </c>
      <c r="AH70" s="13">
        <f t="shared" si="37"/>
        <v>820</v>
      </c>
      <c r="AI70" s="13">
        <f t="shared" si="37"/>
        <v>854.71428571428567</v>
      </c>
      <c r="AJ70" s="13">
        <f t="shared" si="37"/>
        <v>865.71428571428567</v>
      </c>
      <c r="AK70" s="13">
        <f t="shared" si="37"/>
        <v>852.14285714285711</v>
      </c>
      <c r="AL70" s="13">
        <f t="shared" si="37"/>
        <v>834</v>
      </c>
      <c r="AM70" s="13">
        <f t="shared" si="37"/>
        <v>803.57142857142856</v>
      </c>
      <c r="AN70" s="13">
        <f t="shared" si="37"/>
        <v>797.28571428571433</v>
      </c>
      <c r="AO70" s="13">
        <f t="shared" si="37"/>
        <v>772.14285714285711</v>
      </c>
      <c r="AP70" s="13">
        <f t="shared" si="37"/>
        <v>728.42857142857144</v>
      </c>
      <c r="AQ70" s="13">
        <f t="shared" si="37"/>
        <v>697.57142857142856</v>
      </c>
      <c r="AR70" s="13">
        <f t="shared" si="37"/>
        <v>665.57142857142856</v>
      </c>
      <c r="AS70" s="13">
        <f t="shared" si="37"/>
        <v>652.57142857142856</v>
      </c>
      <c r="AT70" s="13">
        <f t="shared" si="37"/>
        <v>630.71428571428567</v>
      </c>
      <c r="AU70" s="13">
        <f t="shared" si="37"/>
        <v>573</v>
      </c>
      <c r="AV70" s="13">
        <f t="shared" si="37"/>
        <v>559.42857142857144</v>
      </c>
      <c r="AW70" s="13">
        <f t="shared" si="37"/>
        <v>552.57142857142856</v>
      </c>
      <c r="AX70" s="13">
        <f t="shared" si="37"/>
        <v>560.14285714285711</v>
      </c>
      <c r="AY70" s="13">
        <f t="shared" si="37"/>
        <v>491</v>
      </c>
      <c r="AZ70" s="13">
        <f t="shared" si="37"/>
        <v>463.42857142857144</v>
      </c>
      <c r="BA70" s="13">
        <f t="shared" si="37"/>
        <v>442.28571428571428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>
        <f t="shared" si="39"/>
        <v>0.66180916265588396</v>
      </c>
      <c r="M71" s="14">
        <f t="shared" si="39"/>
        <v>0.60132888555769726</v>
      </c>
      <c r="N71" s="14">
        <f t="shared" si="39"/>
        <v>0.51517592851544824</v>
      </c>
      <c r="O71" s="14">
        <f t="shared" si="39"/>
        <v>0.59791811244643656</v>
      </c>
      <c r="P71" s="14">
        <f t="shared" si="39"/>
        <v>0.52858874927968369</v>
      </c>
      <c r="Q71" s="14">
        <f t="shared" si="39"/>
        <v>0.49891987207156197</v>
      </c>
      <c r="R71" s="14">
        <f t="shared" si="39"/>
        <v>0.42977226346303921</v>
      </c>
      <c r="S71" s="14">
        <f t="shared" si="39"/>
        <v>0.4755410942738667</v>
      </c>
      <c r="T71" s="14">
        <f t="shared" si="39"/>
        <v>0.41816824057881408</v>
      </c>
      <c r="U71" s="14">
        <f t="shared" si="39"/>
        <v>0.47362816917019446</v>
      </c>
      <c r="V71" s="14">
        <f t="shared" si="39"/>
        <v>0.34207286432138617</v>
      </c>
      <c r="W71" s="14">
        <f t="shared" si="39"/>
        <v>0.32184689511549713</v>
      </c>
      <c r="X71" s="14">
        <f t="shared" si="39"/>
        <v>0.2957147739303525</v>
      </c>
      <c r="Y71" s="14">
        <f t="shared" si="39"/>
        <v>0.31382983540009057</v>
      </c>
      <c r="Z71" s="14">
        <f t="shared" si="39"/>
        <v>0.26793123077532721</v>
      </c>
      <c r="AA71" s="14">
        <f t="shared" si="39"/>
        <v>0.28716845573905658</v>
      </c>
      <c r="AB71" s="14">
        <f t="shared" si="39"/>
        <v>0.26761273503284255</v>
      </c>
      <c r="AC71" s="14">
        <f t="shared" si="39"/>
        <v>0.25582744577015326</v>
      </c>
      <c r="AD71" s="14">
        <f t="shared" si="39"/>
        <v>0.23373114963023078</v>
      </c>
      <c r="AE71" s="14">
        <f t="shared" si="39"/>
        <v>0.21188774381151299</v>
      </c>
      <c r="AF71" s="14">
        <f t="shared" si="39"/>
        <v>0.18795200868303841</v>
      </c>
      <c r="AG71" s="14">
        <f t="shared" si="39"/>
        <v>0.17072280636592807</v>
      </c>
      <c r="AH71" s="14">
        <f t="shared" si="39"/>
        <v>0.14460559622114832</v>
      </c>
      <c r="AI71" s="14">
        <f t="shared" si="39"/>
        <v>0.13123586961350964</v>
      </c>
      <c r="AJ71" s="14">
        <f t="shared" si="39"/>
        <v>0.11772559169075181</v>
      </c>
      <c r="AK71" s="14">
        <f t="shared" si="39"/>
        <v>0.10386525802749125</v>
      </c>
      <c r="AL71" s="14">
        <f t="shared" si="39"/>
        <v>9.2547021000313423E-2</v>
      </c>
      <c r="AM71" s="14">
        <f t="shared" si="39"/>
        <v>8.1361444048975384E-2</v>
      </c>
      <c r="AN71" s="14">
        <f t="shared" si="39"/>
        <v>7.503070771880771E-2</v>
      </c>
      <c r="AO71" s="14">
        <f t="shared" si="39"/>
        <v>6.7122549623379157E-2</v>
      </c>
      <c r="AP71" s="14">
        <f t="shared" si="39"/>
        <v>5.8901075726229823E-2</v>
      </c>
      <c r="AQ71" s="14">
        <f t="shared" si="39"/>
        <v>5.3060267604629452E-2</v>
      </c>
      <c r="AR71" s="14">
        <f t="shared" si="39"/>
        <v>4.8164515033006561E-2</v>
      </c>
      <c r="AS71" s="14">
        <f t="shared" si="39"/>
        <v>4.5055058820810734E-2</v>
      </c>
      <c r="AT71" s="14">
        <f t="shared" si="39"/>
        <v>4.1685643793892835E-2</v>
      </c>
      <c r="AU71" s="14">
        <f t="shared" si="39"/>
        <v>3.6539092883030033E-2</v>
      </c>
      <c r="AV71" s="14">
        <f t="shared" si="39"/>
        <v>3.4121326806541008E-2</v>
      </c>
      <c r="AW71" s="14">
        <f t="shared" si="39"/>
        <v>3.2438916955597197E-2</v>
      </c>
      <c r="AX71" s="14">
        <f t="shared" si="39"/>
        <v>3.1661433978659836E-2</v>
      </c>
      <c r="AY71" s="14">
        <f t="shared" si="39"/>
        <v>2.7238052902783139E-2</v>
      </c>
      <c r="AZ71" s="14">
        <f t="shared" si="39"/>
        <v>2.4977857322411978E-2</v>
      </c>
      <c r="BA71" s="14">
        <f t="shared" si="39"/>
        <v>2.3226542292081431E-2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41">IF(R68&lt;&gt;0,(SUM(L69:R69)-SUM(E69:K69))/7,0)</f>
        <v>40.857142857142854</v>
      </c>
      <c r="S72" s="3">
        <f t="shared" si="41"/>
        <v>66.285714285714292</v>
      </c>
      <c r="T72" s="3">
        <f t="shared" si="41"/>
        <v>73.857142857142861</v>
      </c>
      <c r="U72" s="3">
        <f t="shared" si="41"/>
        <v>103.28571428571429</v>
      </c>
      <c r="V72" s="3">
        <f t="shared" si="41"/>
        <v>111.71428571428571</v>
      </c>
      <c r="W72" s="3">
        <f t="shared" si="41"/>
        <v>142.14285714285714</v>
      </c>
      <c r="X72" s="3">
        <f t="shared" si="41"/>
        <v>173</v>
      </c>
      <c r="Y72" s="3">
        <f t="shared" si="41"/>
        <v>236.42857142857142</v>
      </c>
      <c r="Z72" s="3">
        <f t="shared" si="41"/>
        <v>253.85714285714286</v>
      </c>
      <c r="AA72" s="3">
        <f t="shared" si="41"/>
        <v>350.71428571428572</v>
      </c>
      <c r="AB72" s="3">
        <f t="shared" si="41"/>
        <v>394.28571428571428</v>
      </c>
      <c r="AC72" s="3">
        <f t="shared" si="41"/>
        <v>455</v>
      </c>
      <c r="AD72" s="3">
        <f t="shared" si="41"/>
        <v>489.57142857142856</v>
      </c>
      <c r="AE72" s="3">
        <f t="shared" si="41"/>
        <v>506.85714285714283</v>
      </c>
      <c r="AF72" s="3">
        <f t="shared" si="41"/>
        <v>490.85714285714283</v>
      </c>
      <c r="AG72" s="3">
        <f t="shared" si="41"/>
        <v>483</v>
      </c>
      <c r="AH72" s="3">
        <f t="shared" si="41"/>
        <v>388</v>
      </c>
      <c r="AI72" s="3">
        <f t="shared" si="41"/>
        <v>349.71428571428572</v>
      </c>
      <c r="AJ72" s="3">
        <f t="shared" si="41"/>
        <v>280.71428571428572</v>
      </c>
      <c r="AK72" s="3">
        <f t="shared" si="41"/>
        <v>194</v>
      </c>
      <c r="AL72" s="3">
        <f t="shared" si="41"/>
        <v>115.28571428571429</v>
      </c>
      <c r="AM72" s="3">
        <f t="shared" si="41"/>
        <v>31.428571428571427</v>
      </c>
      <c r="AN72" s="3">
        <f t="shared" si="41"/>
        <v>-10.714285714285714</v>
      </c>
      <c r="AO72" s="3">
        <f t="shared" si="41"/>
        <v>-47.857142857142854</v>
      </c>
      <c r="AP72" s="3">
        <f t="shared" si="41"/>
        <v>-126.28571428571429</v>
      </c>
      <c r="AQ72" s="3">
        <f t="shared" si="41"/>
        <v>-168.14285714285714</v>
      </c>
      <c r="AR72" s="3">
        <f t="shared" si="41"/>
        <v>-186.57142857142858</v>
      </c>
      <c r="AS72" s="3">
        <f t="shared" si="41"/>
        <v>-181.42857142857142</v>
      </c>
      <c r="AT72" s="3">
        <f t="shared" si="41"/>
        <v>-172.85714285714286</v>
      </c>
      <c r="AU72" s="3">
        <f t="shared" si="41"/>
        <v>-224.28571428571428</v>
      </c>
      <c r="AV72" s="3">
        <f t="shared" si="41"/>
        <v>-212.71428571428572</v>
      </c>
      <c r="AW72" s="3">
        <f t="shared" si="41"/>
        <v>-175.85714285714286</v>
      </c>
      <c r="AX72" s="3">
        <f t="shared" si="41"/>
        <v>-137.42857142857142</v>
      </c>
      <c r="AY72" s="3">
        <f t="shared" si="41"/>
        <v>-174.57142857142858</v>
      </c>
      <c r="AZ72" s="3">
        <f t="shared" si="41"/>
        <v>-189.14285714285714</v>
      </c>
      <c r="BA72" s="3">
        <f t="shared" si="41"/>
        <v>-188.42857142857142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43">IF(K69&lt;&gt;0,SUM(L69:R69)/SUM(E69:K69)-1,0)</f>
        <v>10.214285714285714</v>
      </c>
      <c r="S73" s="14">
        <f t="shared" si="43"/>
        <v>13.647058823529411</v>
      </c>
      <c r="T73" s="14">
        <f t="shared" si="43"/>
        <v>9.9423076923076916</v>
      </c>
      <c r="U73" s="14">
        <f t="shared" si="43"/>
        <v>13.903846153846153</v>
      </c>
      <c r="V73" s="14">
        <f t="shared" si="43"/>
        <v>6.109375</v>
      </c>
      <c r="W73" s="14">
        <f t="shared" si="43"/>
        <v>5.3783783783783781</v>
      </c>
      <c r="X73" s="14">
        <f t="shared" si="43"/>
        <v>4.4522058823529411</v>
      </c>
      <c r="Y73" s="14">
        <f t="shared" si="43"/>
        <v>5.2707006369426752</v>
      </c>
      <c r="Z73" s="14">
        <f t="shared" si="43"/>
        <v>3.5682730923694779</v>
      </c>
      <c r="AA73" s="14">
        <f t="shared" si="43"/>
        <v>4.3145869947275921</v>
      </c>
      <c r="AB73" s="14">
        <f t="shared" si="43"/>
        <v>3.5612903225806454</v>
      </c>
      <c r="AC73" s="14">
        <f t="shared" si="43"/>
        <v>3.5</v>
      </c>
      <c r="AD73" s="14">
        <f t="shared" si="43"/>
        <v>2.9042372881355933</v>
      </c>
      <c r="AE73" s="14">
        <f t="shared" si="43"/>
        <v>2.3924477410654079</v>
      </c>
      <c r="AF73" s="14">
        <f t="shared" si="43"/>
        <v>1.7450482478415439</v>
      </c>
      <c r="AG73" s="14">
        <f t="shared" si="43"/>
        <v>1.4861538461538459</v>
      </c>
      <c r="AH73" s="14">
        <f t="shared" si="43"/>
        <v>0.89814814814814814</v>
      </c>
      <c r="AI73" s="14">
        <f t="shared" si="43"/>
        <v>0.69250353606789261</v>
      </c>
      <c r="AJ73" s="14">
        <f t="shared" si="43"/>
        <v>0.47985347985347993</v>
      </c>
      <c r="AK73" s="14">
        <f t="shared" si="43"/>
        <v>0.29476883004124166</v>
      </c>
      <c r="AL73" s="14">
        <f t="shared" si="43"/>
        <v>0.16040548598688131</v>
      </c>
      <c r="AM73" s="14">
        <f t="shared" si="43"/>
        <v>4.0703052728954692E-2</v>
      </c>
      <c r="AN73" s="14">
        <f t="shared" si="43"/>
        <v>-1.3260254596888288E-2</v>
      </c>
      <c r="AO73" s="14">
        <f t="shared" si="43"/>
        <v>-5.8362369337979114E-2</v>
      </c>
      <c r="AP73" s="14">
        <f t="shared" si="43"/>
        <v>-0.14775196389771017</v>
      </c>
      <c r="AQ73" s="14">
        <f t="shared" si="43"/>
        <v>-0.19422442244224425</v>
      </c>
      <c r="AR73" s="14">
        <f t="shared" si="43"/>
        <v>-0.2189438390611903</v>
      </c>
      <c r="AS73" s="14">
        <f t="shared" si="43"/>
        <v>-0.21754025351147654</v>
      </c>
      <c r="AT73" s="14">
        <f t="shared" si="43"/>
        <v>-0.21511111111111114</v>
      </c>
      <c r="AU73" s="14">
        <f t="shared" si="43"/>
        <v>-0.28131159290449737</v>
      </c>
      <c r="AV73" s="14">
        <f t="shared" si="43"/>
        <v>-0.27548566142460684</v>
      </c>
      <c r="AW73" s="14">
        <f t="shared" si="43"/>
        <v>-0.24141988625220634</v>
      </c>
      <c r="AX73" s="14">
        <f t="shared" si="43"/>
        <v>-0.19701003481466317</v>
      </c>
      <c r="AY73" s="14">
        <f t="shared" si="43"/>
        <v>-0.26228804464477351</v>
      </c>
      <c r="AZ73" s="14">
        <f t="shared" si="43"/>
        <v>-0.28984238178633981</v>
      </c>
      <c r="BA73" s="14">
        <f t="shared" si="43"/>
        <v>-0.29875424688561725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 t="shared" ref="C81:AH81" si="54">INDEX(_Inf_Data,MATCH($C$5,_Inf_Country,0),MATCH(C$54,_Inf_Day,0))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INDEX(_Inf_Data,MATCH($C$5,_Inf_Country,0),MATCH(AI$54,_Inf_Day,0))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 t="shared" ref="C94:AH94" si="81">INDEX(_Death_Data,MATCH($C$5,_Death_Country,0),MATCH(C$54,_Death_Day,0))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INDEX(_Death_Data,MATCH($C$5,_Death_Country,0),MATCH(AI$54,_Death_Day,0))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workbookViewId="0">
      <selection activeCell="B3" sqref="B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2020-04-21T18:23:14Z</dcterms:modified>
</cp:coreProperties>
</file>