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276315_studenti_polito_it/Documents/LM 2nd/Thesis/qkd-keyserver 2.0/tests/"/>
    </mc:Choice>
  </mc:AlternateContent>
  <xr:revisionPtr revIDLastSave="173" documentId="14_{49DE45E0-00B5-44B4-AC40-DE21B5468729}" xr6:coauthVersionLast="47" xr6:coauthVersionMax="47" xr10:uidLastSave="{BA610B97-FB6E-439E-9A82-1C3E30DF2D70}"/>
  <bookViews>
    <workbookView xWindow="-98" yWindow="-98" windowWidth="20715" windowHeight="13875" xr2:uid="{3DEA3DF6-E954-4F0C-A228-BAFF1AB5EE80}"/>
  </bookViews>
  <sheets>
    <sheet name="Sheet1" sheetId="1" r:id="rId1"/>
    <sheet name="n1s12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F11" i="1"/>
  <c r="E11" i="1"/>
  <c r="I5" i="2"/>
  <c r="H5" i="2"/>
  <c r="I4" i="2"/>
  <c r="H4" i="2"/>
  <c r="L12" i="1" l="1"/>
  <c r="L13" i="1"/>
  <c r="L14" i="1"/>
  <c r="L15" i="1"/>
  <c r="L16" i="1"/>
  <c r="L17" i="1"/>
  <c r="L18" i="1"/>
  <c r="L19" i="1"/>
  <c r="L20" i="1"/>
  <c r="L21" i="1"/>
  <c r="L11" i="1"/>
  <c r="H21" i="1"/>
  <c r="H11" i="1"/>
  <c r="H12" i="1"/>
  <c r="H13" i="1"/>
  <c r="H14" i="1"/>
  <c r="H15" i="1"/>
  <c r="H16" i="1"/>
  <c r="H17" i="1"/>
  <c r="H18" i="1"/>
  <c r="H19" i="1"/>
  <c r="H20" i="1"/>
  <c r="K21" i="1"/>
  <c r="K20" i="1"/>
  <c r="K19" i="1"/>
  <c r="G21" i="1"/>
  <c r="G20" i="1"/>
  <c r="G19" i="1"/>
  <c r="K18" i="1"/>
  <c r="K17" i="1"/>
  <c r="K16" i="1"/>
  <c r="K15" i="1"/>
  <c r="G18" i="1"/>
  <c r="G17" i="1"/>
  <c r="G16" i="1"/>
  <c r="G15" i="1"/>
  <c r="K12" i="1"/>
  <c r="K13" i="1"/>
  <c r="K14" i="1"/>
  <c r="K11" i="1"/>
  <c r="G12" i="1"/>
  <c r="G13" i="1"/>
  <c r="G14" i="1"/>
  <c r="G11" i="1"/>
  <c r="D21" i="1"/>
  <c r="D20" i="1"/>
  <c r="D19" i="1"/>
  <c r="D18" i="1"/>
  <c r="D17" i="1"/>
  <c r="D12" i="1"/>
  <c r="D13" i="1"/>
  <c r="D14" i="1"/>
  <c r="D15" i="1"/>
  <c r="D16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C78359-1D23-4B0D-8C23-B990F51340EC}" keepAlive="1" name="Query - master (2)" description="Connection to the 'master (2)' query in the workbook." type="5" refreshedVersion="0" background="1" saveData="1">
    <dbPr connection="Provider=Microsoft.Mashup.OleDb.1;Data Source=$Workbook$;Location=&quot;master (2)&quot;;Extended Properties=&quot;&quot;" command="SELECT * FROM [master (2)]"/>
  </connection>
  <connection id="2" xr16:uid="{74A00D63-B7F8-42F0-813E-49AD77BCA153}" keepAlive="1" name="Query - slave" description="Connection to the 'slave' query in the workbook." type="5" refreshedVersion="0" background="1" saveData="1">
    <dbPr connection="Provider=Microsoft.Mashup.OleDb.1;Data Source=$Workbook$;Location=slave;Extended Properties=&quot;&quot;" command="SELECT * FROM [slave]"/>
  </connection>
</connections>
</file>

<file path=xl/sharedStrings.xml><?xml version="1.0" encoding="utf-8"?>
<sst xmlns="http://schemas.openxmlformats.org/spreadsheetml/2006/main" count="47" uniqueCount="41">
  <si>
    <t>key exchange rate</t>
  </si>
  <si>
    <t xml:space="preserve">no limit </t>
  </si>
  <si>
    <t>full-buffer wait time</t>
  </si>
  <si>
    <t>protocol</t>
  </si>
  <si>
    <t xml:space="preserve">fake </t>
  </si>
  <si>
    <t>number</t>
  </si>
  <si>
    <t xml:space="preserve">size </t>
  </si>
  <si>
    <t>max size</t>
  </si>
  <si>
    <t>max number</t>
  </si>
  <si>
    <t>standard size</t>
  </si>
  <si>
    <t>chunks consumed</t>
  </si>
  <si>
    <t>operator</t>
  </si>
  <si>
    <t>qks</t>
  </si>
  <si>
    <t>total</t>
  </si>
  <si>
    <t>getKey time (s)</t>
  </si>
  <si>
    <t>getKeyWithKeyIDs time (s)</t>
  </si>
  <si>
    <t>request type</t>
  </si>
  <si>
    <t>sequential</t>
  </si>
  <si>
    <t>media x chiave -qks</t>
  </si>
  <si>
    <t>media x chiave - qks</t>
  </si>
  <si>
    <t>Parameters</t>
  </si>
  <si>
    <t xml:space="preserve">2 QKS with 1 QKDM each </t>
  </si>
  <si>
    <t>HARDWARE CONFIGURATION</t>
  </si>
  <si>
    <t xml:space="preserve">master (getKey) </t>
  </si>
  <si>
    <t>Notebook</t>
  </si>
  <si>
    <t>slave (getKeyWithKeyIDs)</t>
  </si>
  <si>
    <t>NUC</t>
  </si>
  <si>
    <t>Services exposed as:</t>
  </si>
  <si>
    <t>NodePorts</t>
  </si>
  <si>
    <t>Request</t>
  </si>
  <si>
    <t>chunks stored</t>
  </si>
  <si>
    <t>1 master SAE</t>
  </si>
  <si>
    <t>1 slave SAE</t>
  </si>
  <si>
    <t xml:space="preserve">master: getKey </t>
  </si>
  <si>
    <t>Operator</t>
  </si>
  <si>
    <t>Qks</t>
  </si>
  <si>
    <t>slave: getKeyWithKeyIDs</t>
  </si>
  <si>
    <t>MEDIA</t>
  </si>
  <si>
    <t>QKS</t>
  </si>
  <si>
    <t>getKey</t>
  </si>
  <si>
    <t>getKeyWithKeyIDs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</si>
</sst>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;[Red]\-0.0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8" xfId="0" applyFont="1" applyFill="1" applyBorder="1"/>
    <xf numFmtId="0" fontId="0" fillId="2" borderId="19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82D1-0AB1-4B54-96CB-41A6FAD531C6}">
  <dimension ref="B1:M21"/>
  <sheetViews>
    <sheetView tabSelected="1" workbookViewId="0">
      <selection activeCell="N19" sqref="N19"/>
    </sheetView>
  </sheetViews>
  <sheetFormatPr defaultRowHeight="14.25" x14ac:dyDescent="0.45"/>
  <cols>
    <col min="1" max="1" width="4" customWidth="1"/>
    <col min="2" max="2" width="19.1328125" customWidth="1"/>
    <col min="3" max="3" width="10" customWidth="1"/>
    <col min="4" max="4" width="17.3984375" customWidth="1"/>
    <col min="5" max="5" width="9.73046875" customWidth="1"/>
    <col min="6" max="6" width="10.1328125" customWidth="1"/>
    <col min="7" max="7" width="27.86328125" customWidth="1"/>
    <col min="8" max="8" width="18.1328125" customWidth="1"/>
    <col min="11" max="11" width="10.265625" customWidth="1"/>
    <col min="12" max="12" width="19.73046875" customWidth="1"/>
    <col min="13" max="13" width="16.3984375" customWidth="1"/>
    <col min="14" max="14" width="59.3984375" customWidth="1"/>
    <col min="15" max="15" width="62.1328125" customWidth="1"/>
  </cols>
  <sheetData>
    <row r="1" spans="2:13" ht="14.65" thickBot="1" x14ac:dyDescent="0.5"/>
    <row r="2" spans="2:13" ht="14.65" thickBot="1" x14ac:dyDescent="0.5">
      <c r="B2" s="47" t="s">
        <v>20</v>
      </c>
      <c r="C2" s="48"/>
      <c r="D2" s="48"/>
      <c r="E2" s="49"/>
      <c r="G2" s="47" t="s">
        <v>22</v>
      </c>
      <c r="H2" s="49"/>
    </row>
    <row r="3" spans="2:13" ht="14.65" thickBot="1" x14ac:dyDescent="0.5">
      <c r="B3" s="3" t="s">
        <v>0</v>
      </c>
      <c r="C3" s="4" t="s">
        <v>1</v>
      </c>
      <c r="D3" s="3" t="s">
        <v>7</v>
      </c>
      <c r="E3" s="4">
        <v>1024</v>
      </c>
      <c r="G3" s="50" t="s">
        <v>21</v>
      </c>
      <c r="H3" s="51"/>
    </row>
    <row r="4" spans="2:13" x14ac:dyDescent="0.45">
      <c r="B4" s="3" t="s">
        <v>2</v>
      </c>
      <c r="C4" s="4">
        <v>0.01</v>
      </c>
      <c r="D4" s="3" t="s">
        <v>8</v>
      </c>
      <c r="E4" s="4">
        <v>100</v>
      </c>
      <c r="G4" s="45" t="s">
        <v>23</v>
      </c>
      <c r="H4" s="46" t="s">
        <v>24</v>
      </c>
    </row>
    <row r="5" spans="2:13" x14ac:dyDescent="0.45">
      <c r="B5" s="3" t="s">
        <v>3</v>
      </c>
      <c r="C5" s="4" t="s">
        <v>4</v>
      </c>
      <c r="D5" s="3" t="s">
        <v>30</v>
      </c>
      <c r="E5" s="4">
        <v>500</v>
      </c>
      <c r="G5" s="7" t="s">
        <v>25</v>
      </c>
      <c r="H5" s="8" t="s">
        <v>26</v>
      </c>
    </row>
    <row r="6" spans="2:13" ht="14.65" thickBot="1" x14ac:dyDescent="0.5">
      <c r="B6" s="5" t="s">
        <v>16</v>
      </c>
      <c r="C6" s="6" t="s">
        <v>17</v>
      </c>
      <c r="D6" s="5" t="s">
        <v>9</v>
      </c>
      <c r="E6" s="6">
        <v>128</v>
      </c>
      <c r="G6" s="7" t="s">
        <v>27</v>
      </c>
      <c r="H6" s="8" t="s">
        <v>28</v>
      </c>
    </row>
    <row r="7" spans="2:13" ht="14.65" thickBot="1" x14ac:dyDescent="0.5">
      <c r="B7" s="43"/>
      <c r="C7" s="44"/>
      <c r="D7" s="43"/>
      <c r="E7" s="44"/>
      <c r="G7" s="9" t="s">
        <v>31</v>
      </c>
      <c r="H7" s="10" t="s">
        <v>32</v>
      </c>
    </row>
    <row r="8" spans="2:13" ht="14.65" thickBot="1" x14ac:dyDescent="0.5"/>
    <row r="9" spans="2:13" ht="14.65" thickBot="1" x14ac:dyDescent="0.5">
      <c r="B9" s="52" t="s">
        <v>29</v>
      </c>
      <c r="C9" s="53"/>
      <c r="D9" s="54"/>
      <c r="E9" s="52" t="s">
        <v>14</v>
      </c>
      <c r="F9" s="53"/>
      <c r="G9" s="53"/>
      <c r="H9" s="54"/>
      <c r="I9" s="52" t="s">
        <v>15</v>
      </c>
      <c r="J9" s="53"/>
      <c r="K9" s="53"/>
      <c r="L9" s="54"/>
    </row>
    <row r="10" spans="2:13" ht="14.65" thickBot="1" x14ac:dyDescent="0.5">
      <c r="B10" s="17" t="s">
        <v>5</v>
      </c>
      <c r="C10" s="26" t="s">
        <v>6</v>
      </c>
      <c r="D10" s="18" t="s">
        <v>10</v>
      </c>
      <c r="E10" s="26" t="s">
        <v>13</v>
      </c>
      <c r="F10" s="26" t="s">
        <v>12</v>
      </c>
      <c r="G10" s="26" t="s">
        <v>11</v>
      </c>
      <c r="H10" s="18" t="s">
        <v>18</v>
      </c>
      <c r="I10" s="17" t="s">
        <v>13</v>
      </c>
      <c r="J10" s="26" t="s">
        <v>12</v>
      </c>
      <c r="K10" s="26" t="s">
        <v>11</v>
      </c>
      <c r="L10" s="18" t="s">
        <v>19</v>
      </c>
      <c r="M10" s="1"/>
    </row>
    <row r="11" spans="2:13" x14ac:dyDescent="0.45">
      <c r="B11" s="15">
        <v>1</v>
      </c>
      <c r="C11" s="27">
        <v>128</v>
      </c>
      <c r="D11" s="16">
        <f t="shared" ref="D11:D21" si="0">B11*(C11/$E$6)</f>
        <v>1</v>
      </c>
      <c r="E11" s="59">
        <f>n1s128!H4</f>
        <v>0.2594300000000001</v>
      </c>
      <c r="F11" s="28">
        <f>n1s128!I4</f>
        <v>8.4560000000000066E-2</v>
      </c>
      <c r="G11" s="28">
        <f>E11-F11</f>
        <v>0.17487000000000003</v>
      </c>
      <c r="H11" s="29">
        <f>F11/B11</f>
        <v>8.4560000000000066E-2</v>
      </c>
      <c r="I11" s="59">
        <f>n1s128!H5</f>
        <v>0.17293999999999998</v>
      </c>
      <c r="J11" s="59">
        <f>n1s128!I5</f>
        <v>3.1639999999999981E-2</v>
      </c>
      <c r="K11" s="28">
        <f>I11-J11</f>
        <v>0.14130000000000001</v>
      </c>
      <c r="L11" s="29">
        <f>J11/B11</f>
        <v>3.1639999999999981E-2</v>
      </c>
      <c r="M11" s="2"/>
    </row>
    <row r="12" spans="2:13" x14ac:dyDescent="0.45">
      <c r="B12" s="11">
        <v>1</v>
      </c>
      <c r="C12" s="19">
        <v>256</v>
      </c>
      <c r="D12" s="12">
        <f t="shared" si="0"/>
        <v>2</v>
      </c>
      <c r="E12" s="21">
        <v>0.245</v>
      </c>
      <c r="F12" s="21">
        <v>7.2999999999999995E-2</v>
      </c>
      <c r="G12" s="21">
        <f t="shared" ref="G12:G21" si="1">E12-F12</f>
        <v>0.17199999999999999</v>
      </c>
      <c r="H12" s="22">
        <f t="shared" ref="H12:H20" si="2">F12/B12</f>
        <v>7.2999999999999995E-2</v>
      </c>
      <c r="I12" s="20">
        <v>0.20799999999999999</v>
      </c>
      <c r="J12" s="21">
        <v>4.2999999999999997E-2</v>
      </c>
      <c r="K12" s="21">
        <f t="shared" ref="K12:K21" si="3">I12-J12</f>
        <v>0.16499999999999998</v>
      </c>
      <c r="L12" s="22">
        <f t="shared" ref="L12:L21" si="4">J12/B12</f>
        <v>4.2999999999999997E-2</v>
      </c>
      <c r="M12" s="2"/>
    </row>
    <row r="13" spans="2:13" x14ac:dyDescent="0.45">
      <c r="B13" s="11">
        <v>1</v>
      </c>
      <c r="C13" s="19">
        <v>512</v>
      </c>
      <c r="D13" s="12">
        <f t="shared" si="0"/>
        <v>4</v>
      </c>
      <c r="E13" s="21">
        <v>0.25800000000000001</v>
      </c>
      <c r="F13" s="21">
        <v>7.3999999999999996E-2</v>
      </c>
      <c r="G13" s="21">
        <f t="shared" si="1"/>
        <v>0.184</v>
      </c>
      <c r="H13" s="22">
        <f t="shared" si="2"/>
        <v>7.3999999999999996E-2</v>
      </c>
      <c r="I13" s="20">
        <v>0.17899999999999999</v>
      </c>
      <c r="J13" s="21">
        <v>4.2999999999999997E-2</v>
      </c>
      <c r="K13" s="21">
        <f t="shared" si="3"/>
        <v>0.13600000000000001</v>
      </c>
      <c r="L13" s="22">
        <f t="shared" si="4"/>
        <v>4.2999999999999997E-2</v>
      </c>
      <c r="M13" s="2"/>
    </row>
    <row r="14" spans="2:13" x14ac:dyDescent="0.45">
      <c r="B14" s="30">
        <v>1</v>
      </c>
      <c r="C14" s="40">
        <v>1024</v>
      </c>
      <c r="D14" s="31">
        <f t="shared" si="0"/>
        <v>8</v>
      </c>
      <c r="E14" s="33">
        <v>0.27900000000000003</v>
      </c>
      <c r="F14" s="33">
        <v>0.10199999999999999</v>
      </c>
      <c r="G14" s="33">
        <f t="shared" si="1"/>
        <v>0.17700000000000005</v>
      </c>
      <c r="H14" s="34">
        <f t="shared" si="2"/>
        <v>0.10199999999999999</v>
      </c>
      <c r="I14" s="32">
        <v>0.183</v>
      </c>
      <c r="J14" s="33">
        <v>5.7000000000000002E-2</v>
      </c>
      <c r="K14" s="33">
        <f t="shared" si="3"/>
        <v>0.126</v>
      </c>
      <c r="L14" s="34">
        <f t="shared" si="4"/>
        <v>5.7000000000000002E-2</v>
      </c>
      <c r="M14" s="2"/>
    </row>
    <row r="15" spans="2:13" x14ac:dyDescent="0.45">
      <c r="B15" s="35">
        <v>10</v>
      </c>
      <c r="C15" s="41">
        <v>128</v>
      </c>
      <c r="D15" s="36">
        <f t="shared" si="0"/>
        <v>10</v>
      </c>
      <c r="E15" s="38">
        <v>0.317</v>
      </c>
      <c r="F15" s="38">
        <v>0.153</v>
      </c>
      <c r="G15" s="38">
        <f t="shared" si="1"/>
        <v>0.16400000000000001</v>
      </c>
      <c r="H15" s="39">
        <f t="shared" si="2"/>
        <v>1.5299999999999999E-2</v>
      </c>
      <c r="I15" s="37">
        <v>0.25600000000000001</v>
      </c>
      <c r="J15" s="38">
        <v>0.123</v>
      </c>
      <c r="K15" s="38">
        <f t="shared" si="3"/>
        <v>0.13300000000000001</v>
      </c>
      <c r="L15" s="39">
        <f t="shared" si="4"/>
        <v>1.23E-2</v>
      </c>
      <c r="M15" s="2"/>
    </row>
    <row r="16" spans="2:13" x14ac:dyDescent="0.45">
      <c r="B16" s="11">
        <v>10</v>
      </c>
      <c r="C16" s="19">
        <v>256</v>
      </c>
      <c r="D16" s="12">
        <f t="shared" si="0"/>
        <v>20</v>
      </c>
      <c r="E16" s="21">
        <v>0.33900000000000002</v>
      </c>
      <c r="F16" s="21">
        <v>0.16800000000000001</v>
      </c>
      <c r="G16" s="21">
        <f t="shared" si="1"/>
        <v>0.17100000000000001</v>
      </c>
      <c r="H16" s="22">
        <f t="shared" si="2"/>
        <v>1.6800000000000002E-2</v>
      </c>
      <c r="I16" s="20">
        <v>0.311</v>
      </c>
      <c r="J16" s="21">
        <v>0.16200000000000001</v>
      </c>
      <c r="K16" s="21">
        <f t="shared" si="3"/>
        <v>0.14899999999999999</v>
      </c>
      <c r="L16" s="22">
        <f t="shared" si="4"/>
        <v>1.6199999999999999E-2</v>
      </c>
      <c r="M16" s="2"/>
    </row>
    <row r="17" spans="2:13" x14ac:dyDescent="0.45">
      <c r="B17" s="11">
        <v>10</v>
      </c>
      <c r="C17" s="19">
        <v>512</v>
      </c>
      <c r="D17" s="12">
        <f t="shared" si="0"/>
        <v>40</v>
      </c>
      <c r="E17" s="21">
        <v>0.39400000000000002</v>
      </c>
      <c r="F17" s="21">
        <v>0.23899999999999999</v>
      </c>
      <c r="G17" s="21">
        <f t="shared" si="1"/>
        <v>0.15500000000000003</v>
      </c>
      <c r="H17" s="22">
        <f t="shared" si="2"/>
        <v>2.3899999999999998E-2</v>
      </c>
      <c r="I17" s="20">
        <v>0.33700000000000002</v>
      </c>
      <c r="J17" s="21">
        <v>0.20100000000000001</v>
      </c>
      <c r="K17" s="21">
        <f t="shared" si="3"/>
        <v>0.13600000000000001</v>
      </c>
      <c r="L17" s="22">
        <f t="shared" si="4"/>
        <v>2.01E-2</v>
      </c>
      <c r="M17" s="2"/>
    </row>
    <row r="18" spans="2:13" x14ac:dyDescent="0.45">
      <c r="B18" s="30">
        <v>10</v>
      </c>
      <c r="C18" s="40">
        <v>1024</v>
      </c>
      <c r="D18" s="31">
        <f t="shared" si="0"/>
        <v>80</v>
      </c>
      <c r="E18" s="33">
        <v>0.48599999999999999</v>
      </c>
      <c r="F18" s="33">
        <v>0.316</v>
      </c>
      <c r="G18" s="33">
        <f t="shared" si="1"/>
        <v>0.16999999999999998</v>
      </c>
      <c r="H18" s="34">
        <f t="shared" si="2"/>
        <v>3.1600000000000003E-2</v>
      </c>
      <c r="I18" s="32">
        <v>0.43099999999999999</v>
      </c>
      <c r="J18" s="33">
        <v>0.3</v>
      </c>
      <c r="K18" s="33">
        <f t="shared" si="3"/>
        <v>0.13100000000000001</v>
      </c>
      <c r="L18" s="34">
        <f t="shared" si="4"/>
        <v>0.03</v>
      </c>
      <c r="M18" s="2"/>
    </row>
    <row r="19" spans="2:13" x14ac:dyDescent="0.45">
      <c r="B19" s="11">
        <v>100</v>
      </c>
      <c r="C19" s="19">
        <v>128</v>
      </c>
      <c r="D19" s="12">
        <f t="shared" si="0"/>
        <v>100</v>
      </c>
      <c r="E19" s="21">
        <v>1.107</v>
      </c>
      <c r="F19" s="21">
        <v>0.93</v>
      </c>
      <c r="G19" s="21">
        <f t="shared" si="1"/>
        <v>0.17699999999999994</v>
      </c>
      <c r="H19" s="22">
        <f t="shared" si="2"/>
        <v>9.300000000000001E-3</v>
      </c>
      <c r="I19" s="20">
        <v>1.0960000000000001</v>
      </c>
      <c r="J19" s="21">
        <v>0.93500000000000005</v>
      </c>
      <c r="K19" s="21">
        <f t="shared" si="3"/>
        <v>0.16100000000000003</v>
      </c>
      <c r="L19" s="22">
        <f t="shared" si="4"/>
        <v>9.3500000000000007E-3</v>
      </c>
      <c r="M19" s="2"/>
    </row>
    <row r="20" spans="2:13" x14ac:dyDescent="0.45">
      <c r="B20" s="11">
        <v>100</v>
      </c>
      <c r="C20" s="19">
        <v>256</v>
      </c>
      <c r="D20" s="12">
        <f t="shared" si="0"/>
        <v>200</v>
      </c>
      <c r="E20" s="21">
        <v>1.2729999999999999</v>
      </c>
      <c r="F20" s="21">
        <v>1.0720000000000001</v>
      </c>
      <c r="G20" s="21">
        <f t="shared" si="1"/>
        <v>0.20099999999999985</v>
      </c>
      <c r="H20" s="22">
        <f t="shared" si="2"/>
        <v>1.072E-2</v>
      </c>
      <c r="I20" s="20">
        <v>1.143</v>
      </c>
      <c r="J20" s="21">
        <v>1.002</v>
      </c>
      <c r="K20" s="21">
        <f t="shared" si="3"/>
        <v>0.14100000000000001</v>
      </c>
      <c r="L20" s="22">
        <f t="shared" si="4"/>
        <v>1.0019999999999999E-2</v>
      </c>
      <c r="M20" s="2"/>
    </row>
    <row r="21" spans="2:13" ht="14.65" thickBot="1" x14ac:dyDescent="0.5">
      <c r="B21" s="13">
        <v>100</v>
      </c>
      <c r="C21" s="42">
        <v>512</v>
      </c>
      <c r="D21" s="14">
        <f t="shared" si="0"/>
        <v>400</v>
      </c>
      <c r="E21" s="24">
        <v>1.6619999999999999</v>
      </c>
      <c r="F21" s="24">
        <v>1.492</v>
      </c>
      <c r="G21" s="24">
        <f t="shared" si="1"/>
        <v>0.16999999999999993</v>
      </c>
      <c r="H21" s="25">
        <f>F21/B21</f>
        <v>1.4919999999999999E-2</v>
      </c>
      <c r="I21" s="23">
        <v>1.5760000000000001</v>
      </c>
      <c r="J21" s="24">
        <v>1.44</v>
      </c>
      <c r="K21" s="24">
        <f t="shared" si="3"/>
        <v>0.13600000000000012</v>
      </c>
      <c r="L21" s="25">
        <f t="shared" si="4"/>
        <v>1.44E-2</v>
      </c>
      <c r="M21" s="2"/>
    </row>
  </sheetData>
  <mergeCells count="6">
    <mergeCell ref="I9:L9"/>
    <mergeCell ref="B2:E2"/>
    <mergeCell ref="G2:H2"/>
    <mergeCell ref="G3:H3"/>
    <mergeCell ref="B9:D9"/>
    <mergeCell ref="E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4176-3F84-45F4-AC1F-64F194B70274}">
  <dimension ref="A1:I102"/>
  <sheetViews>
    <sheetView workbookViewId="0">
      <selection activeCell="I4" sqref="I4"/>
    </sheetView>
  </sheetViews>
  <sheetFormatPr defaultRowHeight="14.25" x14ac:dyDescent="0.45"/>
  <cols>
    <col min="7" max="7" width="17.86328125" customWidth="1"/>
  </cols>
  <sheetData>
    <row r="1" spans="1:9" x14ac:dyDescent="0.45">
      <c r="A1" t="s">
        <v>33</v>
      </c>
      <c r="D1" t="s">
        <v>36</v>
      </c>
    </row>
    <row r="2" spans="1:9" x14ac:dyDescent="0.45">
      <c r="A2" t="s">
        <v>34</v>
      </c>
      <c r="B2" t="s">
        <v>35</v>
      </c>
      <c r="D2" t="s">
        <v>34</v>
      </c>
      <c r="E2" t="s">
        <v>35</v>
      </c>
    </row>
    <row r="3" spans="1:9" x14ac:dyDescent="0.45">
      <c r="A3" s="55">
        <v>0.27200000000000002</v>
      </c>
      <c r="B3" s="56">
        <v>7.1999999999999995E-2</v>
      </c>
      <c r="D3" s="55">
        <v>0.18099999999999999</v>
      </c>
      <c r="E3" s="56">
        <v>4.1000000000000002E-2</v>
      </c>
      <c r="G3" t="s">
        <v>37</v>
      </c>
      <c r="H3" t="s">
        <v>34</v>
      </c>
      <c r="I3" t="s">
        <v>38</v>
      </c>
    </row>
    <row r="4" spans="1:9" x14ac:dyDescent="0.45">
      <c r="A4" s="57">
        <v>0.223</v>
      </c>
      <c r="B4" s="58">
        <v>7.0000000000000007E-2</v>
      </c>
      <c r="D4" s="57">
        <v>0.17199999999999999</v>
      </c>
      <c r="E4" s="58">
        <v>3.2000000000000001E-2</v>
      </c>
      <c r="G4" t="s">
        <v>39</v>
      </c>
      <c r="H4">
        <f>AVERAGE(A3:A102)</f>
        <v>0.2594300000000001</v>
      </c>
      <c r="I4">
        <f>AVERAGE(B3:B102)</f>
        <v>8.4560000000000066E-2</v>
      </c>
    </row>
    <row r="5" spans="1:9" x14ac:dyDescent="0.45">
      <c r="A5" s="55">
        <v>0.28399999999999997</v>
      </c>
      <c r="B5" s="56">
        <v>0.114</v>
      </c>
      <c r="D5" s="55">
        <v>0.17199999999999999</v>
      </c>
      <c r="E5" s="56">
        <v>3.1E-2</v>
      </c>
      <c r="G5" t="s">
        <v>40</v>
      </c>
      <c r="H5">
        <f>AVERAGE(D3:D102)</f>
        <v>0.17293999999999998</v>
      </c>
      <c r="I5">
        <f>AVERAGE(E3:E102)</f>
        <v>3.1639999999999981E-2</v>
      </c>
    </row>
    <row r="6" spans="1:9" x14ac:dyDescent="0.45">
      <c r="A6" s="57">
        <v>0.23300000000000001</v>
      </c>
      <c r="B6" s="58">
        <v>7.1999999999999995E-2</v>
      </c>
      <c r="D6" s="57">
        <v>0.156</v>
      </c>
      <c r="E6" s="58">
        <v>2.9000000000000001E-2</v>
      </c>
    </row>
    <row r="7" spans="1:9" x14ac:dyDescent="0.45">
      <c r="A7" s="55">
        <v>0.22900000000000001</v>
      </c>
      <c r="B7" s="56">
        <v>7.2999999999999995E-2</v>
      </c>
      <c r="D7" s="55">
        <v>0.161</v>
      </c>
      <c r="E7" s="56">
        <v>2.9000000000000001E-2</v>
      </c>
    </row>
    <row r="8" spans="1:9" x14ac:dyDescent="0.45">
      <c r="A8" s="57">
        <v>0.28199999999999997</v>
      </c>
      <c r="B8" s="58">
        <v>0.11600000000000001</v>
      </c>
      <c r="D8" s="57">
        <v>0.28399999999999997</v>
      </c>
      <c r="E8" s="58">
        <v>3.2000000000000001E-2</v>
      </c>
    </row>
    <row r="9" spans="1:9" x14ac:dyDescent="0.45">
      <c r="A9" s="55">
        <v>0.252</v>
      </c>
      <c r="B9" s="56">
        <v>7.0999999999999994E-2</v>
      </c>
      <c r="D9" s="55">
        <v>0.16200000000000001</v>
      </c>
      <c r="E9" s="56">
        <v>3.1E-2</v>
      </c>
    </row>
    <row r="10" spans="1:9" x14ac:dyDescent="0.45">
      <c r="A10" s="57">
        <v>0.24199999999999999</v>
      </c>
      <c r="B10" s="58">
        <v>7.0000000000000007E-2</v>
      </c>
      <c r="D10" s="57">
        <v>0.17</v>
      </c>
      <c r="E10" s="58">
        <v>3.2000000000000001E-2</v>
      </c>
    </row>
    <row r="11" spans="1:9" x14ac:dyDescent="0.45">
      <c r="A11" s="55">
        <v>0.26800000000000002</v>
      </c>
      <c r="B11" s="56">
        <v>0.111</v>
      </c>
      <c r="D11" s="55">
        <v>0.16300000000000001</v>
      </c>
      <c r="E11" s="56">
        <v>2.9000000000000001E-2</v>
      </c>
    </row>
    <row r="12" spans="1:9" x14ac:dyDescent="0.45">
      <c r="A12" s="57">
        <v>0.215</v>
      </c>
      <c r="B12" s="58">
        <v>6.3E-2</v>
      </c>
      <c r="D12" s="57">
        <v>0.16700000000000001</v>
      </c>
      <c r="E12" s="58">
        <v>3.2000000000000001E-2</v>
      </c>
    </row>
    <row r="13" spans="1:9" x14ac:dyDescent="0.45">
      <c r="A13" s="55">
        <v>0.24199999999999999</v>
      </c>
      <c r="B13" s="56">
        <v>7.0000000000000007E-2</v>
      </c>
      <c r="D13" s="55">
        <v>0.155</v>
      </c>
      <c r="E13" s="56">
        <v>2.9000000000000001E-2</v>
      </c>
    </row>
    <row r="14" spans="1:9" x14ac:dyDescent="0.45">
      <c r="A14" s="57">
        <v>0.27600000000000002</v>
      </c>
      <c r="B14" s="58">
        <v>0.11899999999999999</v>
      </c>
      <c r="D14" s="57">
        <v>0.16500000000000001</v>
      </c>
      <c r="E14" s="58">
        <v>2.9000000000000001E-2</v>
      </c>
    </row>
    <row r="15" spans="1:9" x14ac:dyDescent="0.45">
      <c r="A15" s="55">
        <v>0.254</v>
      </c>
      <c r="B15" s="56">
        <v>7.0999999999999994E-2</v>
      </c>
      <c r="D15" s="55">
        <v>0.161</v>
      </c>
      <c r="E15" s="56">
        <v>3.6999999999999998E-2</v>
      </c>
    </row>
    <row r="16" spans="1:9" x14ac:dyDescent="0.45">
      <c r="A16" s="57">
        <v>0.23499999999999999</v>
      </c>
      <c r="B16" s="58">
        <v>7.3999999999999996E-2</v>
      </c>
      <c r="D16" s="57">
        <v>0.18</v>
      </c>
      <c r="E16" s="58">
        <v>0.05</v>
      </c>
    </row>
    <row r="17" spans="1:5" x14ac:dyDescent="0.45">
      <c r="A17" s="55">
        <v>0.27500000000000002</v>
      </c>
      <c r="B17" s="56">
        <v>0.114</v>
      </c>
      <c r="D17" s="55">
        <v>0.158</v>
      </c>
      <c r="E17" s="56">
        <v>2.9000000000000001E-2</v>
      </c>
    </row>
    <row r="18" spans="1:5" x14ac:dyDescent="0.45">
      <c r="A18" s="57">
        <v>0.221</v>
      </c>
      <c r="B18" s="58">
        <v>7.0000000000000007E-2</v>
      </c>
      <c r="D18" s="57">
        <v>0.157</v>
      </c>
      <c r="E18" s="58">
        <v>0.03</v>
      </c>
    </row>
    <row r="19" spans="1:5" x14ac:dyDescent="0.45">
      <c r="A19" s="55">
        <v>0.23200000000000001</v>
      </c>
      <c r="B19" s="56">
        <v>7.0999999999999994E-2</v>
      </c>
      <c r="D19" s="55">
        <v>0.16800000000000001</v>
      </c>
      <c r="E19" s="56">
        <v>3.2000000000000001E-2</v>
      </c>
    </row>
    <row r="20" spans="1:5" x14ac:dyDescent="0.45">
      <c r="A20" s="57">
        <v>0.215</v>
      </c>
      <c r="B20" s="58">
        <v>6.4000000000000001E-2</v>
      </c>
      <c r="D20" s="57">
        <v>0.14799999999999999</v>
      </c>
      <c r="E20" s="58">
        <v>2.9000000000000001E-2</v>
      </c>
    </row>
    <row r="21" spans="1:5" x14ac:dyDescent="0.45">
      <c r="A21" s="55">
        <v>0.28100000000000003</v>
      </c>
      <c r="B21" s="56">
        <v>0.115</v>
      </c>
      <c r="D21" s="55">
        <v>0.17199999999999999</v>
      </c>
      <c r="E21" s="56">
        <v>3.4000000000000002E-2</v>
      </c>
    </row>
    <row r="22" spans="1:5" x14ac:dyDescent="0.45">
      <c r="A22" s="57">
        <v>0.23799999999999999</v>
      </c>
      <c r="B22" s="58">
        <v>7.4999999999999997E-2</v>
      </c>
      <c r="D22" s="57">
        <v>0.16200000000000001</v>
      </c>
      <c r="E22" s="58">
        <v>3.2000000000000001E-2</v>
      </c>
    </row>
    <row r="23" spans="1:5" x14ac:dyDescent="0.45">
      <c r="A23" s="55">
        <v>0.24399999999999999</v>
      </c>
      <c r="B23" s="56">
        <v>7.3999999999999996E-2</v>
      </c>
      <c r="D23" s="55">
        <v>0.21099999999999999</v>
      </c>
      <c r="E23" s="56">
        <v>3.4000000000000002E-2</v>
      </c>
    </row>
    <row r="24" spans="1:5" x14ac:dyDescent="0.45">
      <c r="A24" s="57">
        <v>0.29399999999999998</v>
      </c>
      <c r="B24" s="58">
        <v>0.115</v>
      </c>
      <c r="D24" s="57">
        <v>0.157</v>
      </c>
      <c r="E24" s="58">
        <v>0.03</v>
      </c>
    </row>
    <row r="25" spans="1:5" x14ac:dyDescent="0.45">
      <c r="A25" s="55">
        <v>0.24399999999999999</v>
      </c>
      <c r="B25" s="56">
        <v>7.5999999999999998E-2</v>
      </c>
      <c r="D25" s="55">
        <v>0.16400000000000001</v>
      </c>
      <c r="E25" s="56">
        <v>3.2000000000000001E-2</v>
      </c>
    </row>
    <row r="26" spans="1:5" x14ac:dyDescent="0.45">
      <c r="A26" s="57">
        <v>0.22600000000000001</v>
      </c>
      <c r="B26" s="58">
        <v>0.06</v>
      </c>
      <c r="D26" s="57">
        <v>0.17</v>
      </c>
      <c r="E26" s="58">
        <v>3.1E-2</v>
      </c>
    </row>
    <row r="27" spans="1:5" x14ac:dyDescent="0.45">
      <c r="A27" s="55">
        <v>0.27</v>
      </c>
      <c r="B27" s="56">
        <v>0.114</v>
      </c>
      <c r="D27" s="55">
        <v>0.16200000000000001</v>
      </c>
      <c r="E27" s="56">
        <v>3.1E-2</v>
      </c>
    </row>
    <row r="28" spans="1:5" x14ac:dyDescent="0.45">
      <c r="A28" s="57">
        <v>0.23200000000000001</v>
      </c>
      <c r="B28" s="58">
        <v>7.3999999999999996E-2</v>
      </c>
      <c r="D28" s="57">
        <v>0.16</v>
      </c>
      <c r="E28" s="58">
        <v>3.6999999999999998E-2</v>
      </c>
    </row>
    <row r="29" spans="1:5" x14ac:dyDescent="0.45">
      <c r="A29" s="55">
        <v>0.24299999999999999</v>
      </c>
      <c r="B29" s="56">
        <v>7.1999999999999995E-2</v>
      </c>
      <c r="D29" s="55">
        <v>0.17199999999999999</v>
      </c>
      <c r="E29" s="56">
        <v>2.9000000000000001E-2</v>
      </c>
    </row>
    <row r="30" spans="1:5" x14ac:dyDescent="0.45">
      <c r="A30" s="57">
        <v>0.29499999999999998</v>
      </c>
      <c r="B30" s="58">
        <v>0.11899999999999999</v>
      </c>
      <c r="D30" s="57">
        <v>0.2</v>
      </c>
      <c r="E30" s="58">
        <v>3.3000000000000002E-2</v>
      </c>
    </row>
    <row r="31" spans="1:5" x14ac:dyDescent="0.45">
      <c r="A31" s="55">
        <v>0.245</v>
      </c>
      <c r="B31" s="56">
        <v>7.3999999999999996E-2</v>
      </c>
      <c r="D31" s="55">
        <v>0.16700000000000001</v>
      </c>
      <c r="E31" s="56">
        <v>3.2000000000000001E-2</v>
      </c>
    </row>
    <row r="32" spans="1:5" x14ac:dyDescent="0.45">
      <c r="A32" s="57">
        <v>0.22</v>
      </c>
      <c r="B32" s="58">
        <v>7.3999999999999996E-2</v>
      </c>
      <c r="D32" s="57">
        <v>0.154</v>
      </c>
      <c r="E32" s="58">
        <v>3.2000000000000001E-2</v>
      </c>
    </row>
    <row r="33" spans="1:5" x14ac:dyDescent="0.45">
      <c r="A33" s="55">
        <v>0.54400000000000004</v>
      </c>
      <c r="B33" s="56">
        <v>0.111</v>
      </c>
      <c r="D33" s="55">
        <v>0.155</v>
      </c>
      <c r="E33" s="56">
        <v>0.03</v>
      </c>
    </row>
    <row r="34" spans="1:5" x14ac:dyDescent="0.45">
      <c r="A34" s="57">
        <v>0.20599999999999999</v>
      </c>
      <c r="B34" s="58">
        <v>5.7000000000000002E-2</v>
      </c>
      <c r="D34" s="57">
        <v>0.159</v>
      </c>
      <c r="E34" s="58">
        <v>3.1E-2</v>
      </c>
    </row>
    <row r="35" spans="1:5" x14ac:dyDescent="0.45">
      <c r="A35" s="55">
        <v>0.27200000000000002</v>
      </c>
      <c r="B35" s="56">
        <v>6.8000000000000005E-2</v>
      </c>
      <c r="D35" s="55">
        <v>0.16600000000000001</v>
      </c>
      <c r="E35" s="56">
        <v>3.1E-2</v>
      </c>
    </row>
    <row r="36" spans="1:5" x14ac:dyDescent="0.45">
      <c r="A36" s="57">
        <v>0.26600000000000001</v>
      </c>
      <c r="B36" s="58">
        <v>0.111</v>
      </c>
      <c r="D36" s="57">
        <v>0.184</v>
      </c>
      <c r="E36" s="58">
        <v>2.9000000000000001E-2</v>
      </c>
    </row>
    <row r="37" spans="1:5" x14ac:dyDescent="0.45">
      <c r="A37" s="55">
        <v>0.20699999999999999</v>
      </c>
      <c r="B37" s="56">
        <v>5.8000000000000003E-2</v>
      </c>
      <c r="D37" s="55">
        <v>0.16800000000000001</v>
      </c>
      <c r="E37" s="56">
        <v>3.3000000000000002E-2</v>
      </c>
    </row>
    <row r="38" spans="1:5" x14ac:dyDescent="0.45">
      <c r="A38" s="57">
        <v>0.222</v>
      </c>
      <c r="B38" s="58">
        <v>7.1999999999999995E-2</v>
      </c>
      <c r="D38" s="57">
        <v>0.16</v>
      </c>
      <c r="E38" s="58">
        <v>2.9000000000000001E-2</v>
      </c>
    </row>
    <row r="39" spans="1:5" x14ac:dyDescent="0.45">
      <c r="A39" s="55">
        <v>0.23799999999999999</v>
      </c>
      <c r="B39" s="56">
        <v>7.0999999999999994E-2</v>
      </c>
      <c r="D39" s="55">
        <v>0.16300000000000001</v>
      </c>
      <c r="E39" s="56">
        <v>3.4000000000000002E-2</v>
      </c>
    </row>
    <row r="40" spans="1:5" x14ac:dyDescent="0.45">
      <c r="A40" s="57">
        <v>0.29699999999999999</v>
      </c>
      <c r="B40" s="58">
        <v>0.11799999999999999</v>
      </c>
      <c r="D40" s="57">
        <v>0.161</v>
      </c>
      <c r="E40" s="58">
        <v>3.1E-2</v>
      </c>
    </row>
    <row r="41" spans="1:5" x14ac:dyDescent="0.45">
      <c r="A41" s="55">
        <v>0.23</v>
      </c>
      <c r="B41" s="56">
        <v>7.0999999999999994E-2</v>
      </c>
      <c r="D41" s="55">
        <v>0.151</v>
      </c>
      <c r="E41" s="56">
        <v>2.9000000000000001E-2</v>
      </c>
    </row>
    <row r="42" spans="1:5" x14ac:dyDescent="0.45">
      <c r="A42" s="57">
        <v>0.222</v>
      </c>
      <c r="B42" s="58">
        <v>6.7000000000000004E-2</v>
      </c>
      <c r="D42" s="57">
        <v>0.16200000000000001</v>
      </c>
      <c r="E42" s="58">
        <v>2.8000000000000001E-2</v>
      </c>
    </row>
    <row r="43" spans="1:5" x14ac:dyDescent="0.45">
      <c r="A43" s="55">
        <v>0.27900000000000003</v>
      </c>
      <c r="B43" s="56">
        <v>0.115</v>
      </c>
      <c r="D43" s="55">
        <v>0.16600000000000001</v>
      </c>
      <c r="E43" s="56">
        <v>0.03</v>
      </c>
    </row>
    <row r="44" spans="1:5" x14ac:dyDescent="0.45">
      <c r="A44" s="57">
        <v>0.24199999999999999</v>
      </c>
      <c r="B44" s="58">
        <v>6.8000000000000005E-2</v>
      </c>
      <c r="D44" s="57">
        <v>0.16400000000000001</v>
      </c>
      <c r="E44" s="58">
        <v>3.2000000000000001E-2</v>
      </c>
    </row>
    <row r="45" spans="1:5" x14ac:dyDescent="0.45">
      <c r="A45" s="55">
        <v>0.218</v>
      </c>
      <c r="B45" s="56">
        <v>6.4000000000000001E-2</v>
      </c>
      <c r="D45" s="55">
        <v>0.16200000000000001</v>
      </c>
      <c r="E45" s="56">
        <v>0.03</v>
      </c>
    </row>
    <row r="46" spans="1:5" x14ac:dyDescent="0.45">
      <c r="A46" s="57">
        <v>0.28399999999999997</v>
      </c>
      <c r="B46" s="58">
        <v>0.11600000000000001</v>
      </c>
      <c r="D46" s="57">
        <v>0.16300000000000001</v>
      </c>
      <c r="E46" s="58">
        <v>3.2000000000000001E-2</v>
      </c>
    </row>
    <row r="47" spans="1:5" x14ac:dyDescent="0.45">
      <c r="A47" s="55">
        <v>0.22800000000000001</v>
      </c>
      <c r="B47" s="56">
        <v>7.0999999999999994E-2</v>
      </c>
      <c r="D47" s="55">
        <v>0.16500000000000001</v>
      </c>
      <c r="E47" s="56">
        <v>0.03</v>
      </c>
    </row>
    <row r="48" spans="1:5" x14ac:dyDescent="0.45">
      <c r="A48" s="57">
        <v>0.23300000000000001</v>
      </c>
      <c r="B48" s="58">
        <v>6.5000000000000002E-2</v>
      </c>
      <c r="D48" s="57">
        <v>0.16500000000000001</v>
      </c>
      <c r="E48" s="58">
        <v>0.03</v>
      </c>
    </row>
    <row r="49" spans="1:5" x14ac:dyDescent="0.45">
      <c r="A49" s="55">
        <v>0.3</v>
      </c>
      <c r="B49" s="56">
        <v>0.127</v>
      </c>
      <c r="D49" s="55">
        <v>0.17</v>
      </c>
      <c r="E49" s="56">
        <v>3.3000000000000002E-2</v>
      </c>
    </row>
    <row r="50" spans="1:5" x14ac:dyDescent="0.45">
      <c r="A50" s="57">
        <v>0.22600000000000001</v>
      </c>
      <c r="B50" s="58">
        <v>7.1999999999999995E-2</v>
      </c>
      <c r="D50" s="57">
        <v>0.16700000000000001</v>
      </c>
      <c r="E50" s="58">
        <v>0.03</v>
      </c>
    </row>
    <row r="51" spans="1:5" x14ac:dyDescent="0.45">
      <c r="A51" s="55">
        <v>0.23799999999999999</v>
      </c>
      <c r="B51" s="56">
        <v>6.7000000000000004E-2</v>
      </c>
      <c r="D51" s="55">
        <v>0.16400000000000001</v>
      </c>
      <c r="E51" s="56">
        <v>3.4000000000000002E-2</v>
      </c>
    </row>
    <row r="52" spans="1:5" x14ac:dyDescent="0.45">
      <c r="A52" s="57">
        <v>0.30299999999999999</v>
      </c>
      <c r="B52" s="58">
        <v>0.113</v>
      </c>
      <c r="D52" s="57">
        <v>0.16700000000000001</v>
      </c>
      <c r="E52" s="58">
        <v>3.2000000000000001E-2</v>
      </c>
    </row>
    <row r="53" spans="1:5" x14ac:dyDescent="0.45">
      <c r="A53" s="55">
        <v>0.26</v>
      </c>
      <c r="B53" s="56">
        <v>6.6000000000000003E-2</v>
      </c>
      <c r="D53" s="55">
        <v>0.158</v>
      </c>
      <c r="E53" s="56">
        <v>0.03</v>
      </c>
    </row>
    <row r="54" spans="1:5" x14ac:dyDescent="0.45">
      <c r="A54" s="57">
        <v>0.23300000000000001</v>
      </c>
      <c r="B54" s="58">
        <v>7.1999999999999995E-2</v>
      </c>
      <c r="D54" s="57">
        <v>0.17499999999999999</v>
      </c>
      <c r="E54" s="58">
        <v>3.1E-2</v>
      </c>
    </row>
    <row r="55" spans="1:5" x14ac:dyDescent="0.45">
      <c r="A55" s="55">
        <v>0.29199999999999998</v>
      </c>
      <c r="B55" s="56">
        <v>0.11600000000000001</v>
      </c>
      <c r="D55" s="55">
        <v>0.17299999999999999</v>
      </c>
      <c r="E55" s="56">
        <v>3.7999999999999999E-2</v>
      </c>
    </row>
    <row r="56" spans="1:5" x14ac:dyDescent="0.45">
      <c r="A56" s="57">
        <v>0.24099999999999999</v>
      </c>
      <c r="B56" s="58">
        <v>6.8000000000000005E-2</v>
      </c>
      <c r="D56" s="57">
        <v>0.17299999999999999</v>
      </c>
      <c r="E56" s="58">
        <v>3.3000000000000002E-2</v>
      </c>
    </row>
    <row r="57" spans="1:5" x14ac:dyDescent="0.45">
      <c r="A57" s="55">
        <v>0.23599999999999999</v>
      </c>
      <c r="B57" s="56">
        <v>7.2999999999999995E-2</v>
      </c>
      <c r="D57" s="55">
        <v>0.16300000000000001</v>
      </c>
      <c r="E57" s="56">
        <v>3.5000000000000003E-2</v>
      </c>
    </row>
    <row r="58" spans="1:5" x14ac:dyDescent="0.45">
      <c r="A58" s="57">
        <v>0.27700000000000002</v>
      </c>
      <c r="B58" s="58">
        <v>0.114</v>
      </c>
      <c r="D58" s="57">
        <v>0.16</v>
      </c>
      <c r="E58" s="58">
        <v>3.3000000000000002E-2</v>
      </c>
    </row>
    <row r="59" spans="1:5" x14ac:dyDescent="0.45">
      <c r="A59" s="55">
        <v>0.24</v>
      </c>
      <c r="B59" s="56">
        <v>6.7000000000000004E-2</v>
      </c>
      <c r="D59" s="55">
        <v>0.42699999999999999</v>
      </c>
      <c r="E59" s="56">
        <v>2.9000000000000001E-2</v>
      </c>
    </row>
    <row r="60" spans="1:5" x14ac:dyDescent="0.45">
      <c r="A60" s="57">
        <v>0.23300000000000001</v>
      </c>
      <c r="B60" s="58">
        <v>6.7000000000000004E-2</v>
      </c>
      <c r="D60" s="57">
        <v>0.16700000000000001</v>
      </c>
      <c r="E60" s="58">
        <v>2.9000000000000001E-2</v>
      </c>
    </row>
    <row r="61" spans="1:5" x14ac:dyDescent="0.45">
      <c r="A61" s="55">
        <v>0.27900000000000003</v>
      </c>
      <c r="B61" s="56">
        <v>0.114</v>
      </c>
      <c r="D61" s="55">
        <v>0.16</v>
      </c>
      <c r="E61" s="56">
        <v>3.2000000000000001E-2</v>
      </c>
    </row>
    <row r="62" spans="1:5" x14ac:dyDescent="0.45">
      <c r="A62" s="57">
        <v>0.23499999999999999</v>
      </c>
      <c r="B62" s="58">
        <v>6.9000000000000006E-2</v>
      </c>
      <c r="D62" s="57">
        <v>0.16300000000000001</v>
      </c>
      <c r="E62" s="58">
        <v>2.9000000000000001E-2</v>
      </c>
    </row>
    <row r="63" spans="1:5" x14ac:dyDescent="0.45">
      <c r="A63" s="55">
        <v>0.21299999999999999</v>
      </c>
      <c r="B63" s="56">
        <v>6.6000000000000003E-2</v>
      </c>
      <c r="D63" s="55">
        <v>0.16</v>
      </c>
      <c r="E63" s="56">
        <v>2.9000000000000001E-2</v>
      </c>
    </row>
    <row r="64" spans="1:5" x14ac:dyDescent="0.45">
      <c r="A64" s="57">
        <v>0.26700000000000002</v>
      </c>
      <c r="B64" s="58">
        <v>0.108</v>
      </c>
      <c r="D64" s="57">
        <v>0.16500000000000001</v>
      </c>
      <c r="E64" s="58">
        <v>3.2000000000000001E-2</v>
      </c>
    </row>
    <row r="65" spans="1:5" x14ac:dyDescent="0.45">
      <c r="A65" s="55">
        <v>0.22900000000000001</v>
      </c>
      <c r="B65" s="56">
        <v>7.2999999999999995E-2</v>
      </c>
      <c r="D65" s="55">
        <v>0.16400000000000001</v>
      </c>
      <c r="E65" s="56">
        <v>2.8000000000000001E-2</v>
      </c>
    </row>
    <row r="66" spans="1:5" x14ac:dyDescent="0.45">
      <c r="A66" s="57">
        <v>0.20200000000000001</v>
      </c>
      <c r="B66" s="58">
        <v>5.6000000000000001E-2</v>
      </c>
      <c r="D66" s="57">
        <v>0.16</v>
      </c>
      <c r="E66" s="58">
        <v>3.3000000000000002E-2</v>
      </c>
    </row>
    <row r="67" spans="1:5" x14ac:dyDescent="0.45">
      <c r="A67" s="55">
        <v>0.30499999999999999</v>
      </c>
      <c r="B67" s="56">
        <v>0.11799999999999999</v>
      </c>
      <c r="D67" s="55">
        <v>0.16700000000000001</v>
      </c>
      <c r="E67" s="56">
        <v>3.3000000000000002E-2</v>
      </c>
    </row>
    <row r="68" spans="1:5" x14ac:dyDescent="0.45">
      <c r="A68" s="57">
        <v>0.22800000000000001</v>
      </c>
      <c r="B68" s="58">
        <v>7.4999999999999997E-2</v>
      </c>
      <c r="D68" s="57">
        <v>0.17</v>
      </c>
      <c r="E68" s="58">
        <v>3.3000000000000002E-2</v>
      </c>
    </row>
    <row r="69" spans="1:5" x14ac:dyDescent="0.45">
      <c r="A69" s="55">
        <v>0.64800000000000002</v>
      </c>
      <c r="B69" s="56">
        <v>7.5999999999999998E-2</v>
      </c>
      <c r="D69" s="55">
        <v>0.16600000000000001</v>
      </c>
      <c r="E69" s="56">
        <v>3.3000000000000002E-2</v>
      </c>
    </row>
    <row r="70" spans="1:5" x14ac:dyDescent="0.45">
      <c r="A70" s="57">
        <v>0.27700000000000002</v>
      </c>
      <c r="B70" s="58">
        <v>0.112</v>
      </c>
      <c r="D70" s="57">
        <v>0.16700000000000001</v>
      </c>
      <c r="E70" s="58">
        <v>3.1E-2</v>
      </c>
    </row>
    <row r="71" spans="1:5" x14ac:dyDescent="0.45">
      <c r="A71" s="55">
        <v>0.24399999999999999</v>
      </c>
      <c r="B71" s="56">
        <v>7.1999999999999995E-2</v>
      </c>
      <c r="D71" s="55">
        <v>0.161</v>
      </c>
      <c r="E71" s="56">
        <v>0.03</v>
      </c>
    </row>
    <row r="72" spans="1:5" x14ac:dyDescent="0.45">
      <c r="A72" s="57">
        <v>0.248</v>
      </c>
      <c r="B72" s="58">
        <v>7.0999999999999994E-2</v>
      </c>
      <c r="D72" s="57">
        <v>0.153</v>
      </c>
      <c r="E72" s="58">
        <v>2.8000000000000001E-2</v>
      </c>
    </row>
    <row r="73" spans="1:5" x14ac:dyDescent="0.45">
      <c r="A73" s="55">
        <v>0.27200000000000002</v>
      </c>
      <c r="B73" s="56">
        <v>0.115</v>
      </c>
      <c r="D73" s="55">
        <v>0.156</v>
      </c>
      <c r="E73" s="56">
        <v>3.1E-2</v>
      </c>
    </row>
    <row r="74" spans="1:5" x14ac:dyDescent="0.45">
      <c r="A74" s="57">
        <v>0.23699999999999999</v>
      </c>
      <c r="B74" s="58">
        <v>7.0000000000000007E-2</v>
      </c>
      <c r="D74" s="57">
        <v>0.161</v>
      </c>
      <c r="E74" s="58">
        <v>0.03</v>
      </c>
    </row>
    <row r="75" spans="1:5" x14ac:dyDescent="0.45">
      <c r="A75" s="55">
        <v>0.222</v>
      </c>
      <c r="B75" s="56">
        <v>6.8000000000000005E-2</v>
      </c>
      <c r="D75" s="55">
        <v>0.16800000000000001</v>
      </c>
      <c r="E75" s="56">
        <v>3.4000000000000002E-2</v>
      </c>
    </row>
    <row r="76" spans="1:5" x14ac:dyDescent="0.45">
      <c r="A76" s="57">
        <v>0.28399999999999997</v>
      </c>
      <c r="B76" s="58">
        <v>0.113</v>
      </c>
      <c r="D76" s="57">
        <v>0.217</v>
      </c>
      <c r="E76" s="58">
        <v>3.2000000000000001E-2</v>
      </c>
    </row>
    <row r="77" spans="1:5" x14ac:dyDescent="0.45">
      <c r="A77" s="55">
        <v>0.23599999999999999</v>
      </c>
      <c r="B77" s="56">
        <v>7.5999999999999998E-2</v>
      </c>
      <c r="D77" s="55">
        <v>0.16400000000000001</v>
      </c>
      <c r="E77" s="56">
        <v>0.03</v>
      </c>
    </row>
    <row r="78" spans="1:5" x14ac:dyDescent="0.45">
      <c r="A78" s="57">
        <v>0.223</v>
      </c>
      <c r="B78" s="58">
        <v>6.9000000000000006E-2</v>
      </c>
      <c r="D78" s="57">
        <v>0.158</v>
      </c>
      <c r="E78" s="58">
        <v>3.2000000000000001E-2</v>
      </c>
    </row>
    <row r="79" spans="1:5" x14ac:dyDescent="0.45">
      <c r="A79" s="55">
        <v>0.30399999999999999</v>
      </c>
      <c r="B79" s="56">
        <v>0.113</v>
      </c>
      <c r="D79" s="55">
        <v>0.153</v>
      </c>
      <c r="E79" s="56">
        <v>3.2000000000000001E-2</v>
      </c>
    </row>
    <row r="80" spans="1:5" x14ac:dyDescent="0.45">
      <c r="A80" s="57">
        <v>0.22800000000000001</v>
      </c>
      <c r="B80" s="58">
        <v>7.2999999999999995E-2</v>
      </c>
      <c r="D80" s="57">
        <v>0.16300000000000001</v>
      </c>
      <c r="E80" s="58">
        <v>2.9000000000000001E-2</v>
      </c>
    </row>
    <row r="81" spans="1:5" x14ac:dyDescent="0.45">
      <c r="A81" s="55">
        <v>0.22700000000000001</v>
      </c>
      <c r="B81" s="56">
        <v>7.0000000000000007E-2</v>
      </c>
      <c r="D81" s="55">
        <v>0.16600000000000001</v>
      </c>
      <c r="E81" s="56">
        <v>3.2000000000000001E-2</v>
      </c>
    </row>
    <row r="82" spans="1:5" x14ac:dyDescent="0.45">
      <c r="A82" s="57">
        <v>0.27600000000000002</v>
      </c>
      <c r="B82" s="58">
        <v>0.11799999999999999</v>
      </c>
      <c r="D82" s="57">
        <v>0.16</v>
      </c>
      <c r="E82" s="58">
        <v>3.3000000000000002E-2</v>
      </c>
    </row>
    <row r="83" spans="1:5" x14ac:dyDescent="0.45">
      <c r="A83" s="55">
        <v>0.23200000000000001</v>
      </c>
      <c r="B83" s="56">
        <v>7.0999999999999994E-2</v>
      </c>
      <c r="D83" s="55">
        <v>0.16</v>
      </c>
      <c r="E83" s="56">
        <v>3.1E-2</v>
      </c>
    </row>
    <row r="84" spans="1:5" x14ac:dyDescent="0.45">
      <c r="A84" s="57">
        <v>0.247</v>
      </c>
      <c r="B84" s="58">
        <v>6.5000000000000002E-2</v>
      </c>
      <c r="D84" s="57">
        <v>0.153</v>
      </c>
      <c r="E84" s="58">
        <v>3.1E-2</v>
      </c>
    </row>
    <row r="85" spans="1:5" x14ac:dyDescent="0.45">
      <c r="A85" s="55">
        <v>0.27900000000000003</v>
      </c>
      <c r="B85" s="56">
        <v>0.114</v>
      </c>
      <c r="D85" s="55">
        <v>0.16400000000000001</v>
      </c>
      <c r="E85" s="56">
        <v>3.2000000000000001E-2</v>
      </c>
    </row>
    <row r="86" spans="1:5" x14ac:dyDescent="0.45">
      <c r="A86" s="57">
        <v>0.253</v>
      </c>
      <c r="B86" s="58">
        <v>9.4E-2</v>
      </c>
      <c r="D86" s="57">
        <v>0.154</v>
      </c>
      <c r="E86" s="58">
        <v>0.03</v>
      </c>
    </row>
    <row r="87" spans="1:5" x14ac:dyDescent="0.45">
      <c r="A87" s="55">
        <v>0.53</v>
      </c>
      <c r="B87" s="56">
        <v>7.1999999999999995E-2</v>
      </c>
      <c r="D87" s="55">
        <v>0.17399999999999999</v>
      </c>
      <c r="E87" s="56">
        <v>3.6999999999999998E-2</v>
      </c>
    </row>
    <row r="88" spans="1:5" x14ac:dyDescent="0.45">
      <c r="A88" s="57">
        <v>0.23400000000000001</v>
      </c>
      <c r="B88" s="58">
        <v>7.0000000000000007E-2</v>
      </c>
      <c r="D88" s="57">
        <v>0.16400000000000001</v>
      </c>
      <c r="E88" s="58">
        <v>3.3000000000000002E-2</v>
      </c>
    </row>
    <row r="89" spans="1:5" x14ac:dyDescent="0.45">
      <c r="A89" s="55">
        <v>0.28599999999999998</v>
      </c>
      <c r="B89" s="56">
        <v>0.115</v>
      </c>
      <c r="D89" s="55">
        <v>0.16800000000000001</v>
      </c>
      <c r="E89" s="56">
        <v>3.1E-2</v>
      </c>
    </row>
    <row r="90" spans="1:5" x14ac:dyDescent="0.45">
      <c r="A90" s="57">
        <v>0.221</v>
      </c>
      <c r="B90" s="58">
        <v>6.7000000000000004E-2</v>
      </c>
      <c r="D90" s="57">
        <v>0.16200000000000001</v>
      </c>
      <c r="E90" s="58">
        <v>3.1E-2</v>
      </c>
    </row>
    <row r="91" spans="1:5" x14ac:dyDescent="0.45">
      <c r="A91" s="55">
        <v>0.24299999999999999</v>
      </c>
      <c r="B91" s="56">
        <v>7.0999999999999994E-2</v>
      </c>
      <c r="D91" s="55">
        <v>0.157</v>
      </c>
      <c r="E91" s="56">
        <v>3.2000000000000001E-2</v>
      </c>
    </row>
    <row r="92" spans="1:5" x14ac:dyDescent="0.45">
      <c r="A92" s="57">
        <v>0.27800000000000002</v>
      </c>
      <c r="B92" s="58">
        <v>0.115</v>
      </c>
      <c r="D92" s="57">
        <v>0.14399999999999999</v>
      </c>
      <c r="E92" s="58">
        <v>2.9000000000000001E-2</v>
      </c>
    </row>
    <row r="93" spans="1:5" x14ac:dyDescent="0.45">
      <c r="A93" s="55">
        <v>0.21</v>
      </c>
      <c r="B93" s="56">
        <v>5.7000000000000002E-2</v>
      </c>
      <c r="D93" s="55">
        <v>0.155</v>
      </c>
      <c r="E93" s="56">
        <v>0.03</v>
      </c>
    </row>
    <row r="94" spans="1:5" x14ac:dyDescent="0.45">
      <c r="A94" s="57">
        <v>0.24199999999999999</v>
      </c>
      <c r="B94" s="58">
        <v>7.8E-2</v>
      </c>
      <c r="D94" s="57">
        <v>0.221</v>
      </c>
      <c r="E94" s="58">
        <v>2.8000000000000001E-2</v>
      </c>
    </row>
    <row r="95" spans="1:5" x14ac:dyDescent="0.45">
      <c r="A95" s="55">
        <v>0.254</v>
      </c>
      <c r="B95" s="56">
        <v>0.104</v>
      </c>
      <c r="D95" s="55">
        <v>0.16500000000000001</v>
      </c>
      <c r="E95" s="56">
        <v>3.4000000000000002E-2</v>
      </c>
    </row>
    <row r="96" spans="1:5" x14ac:dyDescent="0.45">
      <c r="A96" s="57">
        <v>0.26800000000000002</v>
      </c>
      <c r="B96" s="58">
        <v>8.8999999999999996E-2</v>
      </c>
      <c r="D96" s="57">
        <v>0.17100000000000001</v>
      </c>
      <c r="E96" s="58">
        <v>3.5000000000000003E-2</v>
      </c>
    </row>
    <row r="97" spans="1:5" x14ac:dyDescent="0.45">
      <c r="A97" s="55">
        <v>0.23599999999999999</v>
      </c>
      <c r="B97" s="56">
        <v>7.6999999999999999E-2</v>
      </c>
      <c r="D97" s="55">
        <v>0.16200000000000001</v>
      </c>
      <c r="E97" s="56">
        <v>0.03</v>
      </c>
    </row>
    <row r="98" spans="1:5" x14ac:dyDescent="0.45">
      <c r="A98" s="57">
        <v>0.29099999999999998</v>
      </c>
      <c r="B98" s="58">
        <v>0.121</v>
      </c>
      <c r="D98" s="57">
        <v>0.17399999999999999</v>
      </c>
      <c r="E98" s="58">
        <v>3.4000000000000002E-2</v>
      </c>
    </row>
    <row r="99" spans="1:5" x14ac:dyDescent="0.45">
      <c r="A99" s="55">
        <v>0.23100000000000001</v>
      </c>
      <c r="B99" s="56">
        <v>6.6000000000000003E-2</v>
      </c>
      <c r="D99" s="55">
        <v>0.16900000000000001</v>
      </c>
      <c r="E99" s="56">
        <v>3.2000000000000001E-2</v>
      </c>
    </row>
    <row r="100" spans="1:5" x14ac:dyDescent="0.45">
      <c r="A100" s="57">
        <v>0.23100000000000001</v>
      </c>
      <c r="B100" s="58">
        <v>7.0999999999999994E-2</v>
      </c>
      <c r="D100" s="57">
        <v>0.16200000000000001</v>
      </c>
      <c r="E100" s="58">
        <v>2.9000000000000001E-2</v>
      </c>
    </row>
    <row r="101" spans="1:5" x14ac:dyDescent="0.45">
      <c r="A101" s="55">
        <v>0.315</v>
      </c>
      <c r="B101" s="56">
        <v>0.121</v>
      </c>
      <c r="D101" s="55">
        <v>0.16600000000000001</v>
      </c>
      <c r="E101" s="56">
        <v>3.2000000000000001E-2</v>
      </c>
    </row>
    <row r="102" spans="1:5" x14ac:dyDescent="0.45">
      <c r="A102" s="57">
        <v>0.22900000000000001</v>
      </c>
      <c r="B102" s="58">
        <v>7.0999999999999994E-2</v>
      </c>
      <c r="D102" s="57">
        <v>0.51800000000000002</v>
      </c>
      <c r="E102" s="58">
        <v>3.1E-2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k J B v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J C Q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G 9 T 5 M g Y c 3 g B A A D e B A A A E w A c A E Z v c m 1 1 b G F z L 1 N l Y 3 R p b 2 4 x L m 0 g o h g A K K A U A A A A A A A A A A A A A A A A A A A A A A A A A A A A 7 V L L T s M w E L x X 6 j + s z M W R 0 o h E Q k K 8 D i 3 q B R C P h B N G K G 2 X 1 q p j F 6 9 b i K r + O 0 7 T Q q g Q Z 5 D I w b F 3 x 7 M z 6 y U c O m k 0 p P U / P m 6 3 2 i 2 a 5 B Z H s M e K n B x a 4 E n A 4 B Q U u n Y L / J e a u R 2 i j 2 T 5 Q G H U t 6 b o G T U v N P H l p d R I 6 1 B X 6 t y W v C 8 9 p G e 0 Q + 2 I s 9 6 R u C e 0 J J S x 5 U x c a z y 3 c o F w Y 5 T M r s X l F S R 6 J L I J k i T x M h 1 1 p l h 6 / M L L S K J 9 4 Z A c i T G 6 C y y f 6 k P c i Z N D U U u N 3 J t j Q Q h 6 r t R 2 j Z O D J F g F Y a 1 9 j 3 l B H u n 9 3 Z l X Y h 8 u U l S + B 1 W M 1 / 5 C w H w 4 A f 5 Q e 4 s f 4 e Q M G A s + m d K Z k g 7 q N A x K O E c l C + n J G 6 w V p E b w 3 d I h s A 2 1 3 6 6 B l Y P 1 J s M 3 1 y 0 / + D g L P e R 2 b h y m r q z 6 S Q v v c r m 9 H 8 U N s i h h D b e 9 S a 7 H v m J W z v B T V m Z z T c / G b t 6 t S h L / y V C 4 / F r M + R u + v 8 U A 7 a o p J N n J r Y J 2 S + p v x T R H j V S + w N 8 + Y m u R / x P 2 h y b s H V B L A Q I t A B Q A A g A I A J C Q b 1 M L q Y W V p Q A A A P U A A A A S A A A A A A A A A A A A A A A A A A A A A A B D b 2 5 m a W c v U G F j a 2 F n Z S 5 4 b W x Q S w E C L Q A U A A I A C A C Q k G 9 T D 8 r p q 6 Q A A A D p A A A A E w A A A A A A A A A A A A A A A A D x A A A A W 0 N v b n R l b n R f V H l w Z X N d L n h t b F B L A Q I t A B Q A A g A I A J C Q b 1 P k y B h z e A E A A N 4 E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S A A A A A A A A 7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3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c 6 M D I 6 M j M u M j k 1 N T c 3 M l o i I C 8 + P E V u d H J 5 I F R 5 c G U 9 I k Z p b G x D b 2 x 1 b W 5 U e X B l c y I g V m F s d W U 9 I n N C U V U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Z X I g K D I p L 0 F 1 d G 9 S Z W 1 v d m V k Q 2 9 s d W 1 u c z E u e 0 N v b H V t b j E u M S w w f S Z x d W 9 0 O y w m c X V v d D t T Z W N 0 a W 9 u M S 9 t Y X N 0 Z X I g K D I p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0 Z X I g K D I p L 0 F 1 d G 9 S Z W 1 v d m V k Q 2 9 s d W 1 u c z E u e 0 N v b H V t b j E u M S w w f S Z x d W 9 0 O y w m c X V v d D t T Z W N 0 a W 9 u M S 9 t Y X N 0 Z X I g K D I p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d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I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x N z o w M z o 1 O S 4 3 O D k 2 M D U w W i I g L z 4 8 R W 5 0 c n k g V H l w Z T 0 i R m l s b E N v b H V t b l R 5 c G V z I i B W Y W x 1 Z T 0 i c 0 J R V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Y X Z l L 0 F 1 d G 9 S Z W 1 v d m V k Q 2 9 s d W 1 u c z E u e 0 N v b H V t b j E u M S w w f S Z x d W 9 0 O y w m c X V v d D t T Z W N 0 a W 9 u M S 9 z b G F 2 Z S 9 B d X R v U m V t b 3 Z l Z E N v b H V t b n M x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x h d m U v Q X V 0 b 1 J l b W 9 2 Z W R D b 2 x 1 b W 5 z M S 5 7 Q 2 9 s d W 1 u M S 4 x L D B 9 J n F 1 b 3 Q 7 L C Z x d W 9 0 O 1 N l Y 3 R p b 2 4 x L 3 N s Y X Z l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x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h d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h d m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Y X Z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Y q k + F 2 Z t O t 4 n 2 m 8 a r J 4 E A A A A A A g A A A A A A E G Y A A A A B A A A g A A A A 9 I + T u r o G a Z b 0 W c e v 6 R A A w h W a Y T w J 3 D c U T s W F i R a s V 9 A A A A A A D o A A A A A C A A A g A A A A U g f 7 t g A t i w N 6 3 X X u o H y u Z U H m P q O h Z p T q R 3 M Z G W u Q / 2 Z Q A A A A R 1 e x q v d U m E q F f G f / S P S k c b Z H N R F 1 A z w i S 8 n N H s j b c G J J / j F w l k 8 7 u m S E d H w 0 3 R v j e 4 R 5 2 L e Q 2 s x N W 0 N C i q P a W R y B k b i p E / C V v y P U 3 Q j Q 4 B Z A A A A A l 6 6 B 7 s R t 6 0 z F G R Y F a F R I u E r Z F K c a J h n 3 o j 0 8 k p U I n 6 e 9 y 2 O 4 Q 0 w o X t + v J e v 9 p P 8 C D O G I + + n L M J s g i V q Y w 0 H N H Q = = < / D a t a M a s h u p > 
</file>

<file path=customXml/itemProps1.xml><?xml version="1.0" encoding="utf-8"?>
<ds:datastoreItem xmlns:ds="http://schemas.openxmlformats.org/officeDocument/2006/customXml" ds:itemID="{7AF43A78-2C42-4E0B-883E-EF73F97C3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n1s128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Pintore</dc:creator>
  <cp:lastModifiedBy>Lorenzo Pintore</cp:lastModifiedBy>
  <dcterms:created xsi:type="dcterms:W3CDTF">2021-11-12T14:13:05Z</dcterms:created>
  <dcterms:modified xsi:type="dcterms:W3CDTF">2021-11-15T17:12:27Z</dcterms:modified>
</cp:coreProperties>
</file>