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375"/>
  </bookViews>
  <sheets>
    <sheet name="Frequency distribution table" sheetId="10" r:id="rId1"/>
  </sheets>
  <calcPr calcId="144525"/>
</workbook>
</file>

<file path=xl/sharedStrings.xml><?xml version="1.0" encoding="utf-8"?>
<sst xmlns="http://schemas.openxmlformats.org/spreadsheetml/2006/main" count="49" uniqueCount="42">
  <si>
    <t xml:space="preserve">Variáveis Numéricas: Tabela de distribuição de frequência </t>
  </si>
  <si>
    <t>Problema</t>
  </si>
  <si>
    <t>Você recebeu um conjunto de dados.</t>
  </si>
  <si>
    <t>Tarefa 1</t>
  </si>
  <si>
    <t xml:space="preserve">Dado que queremos dividir os números em 6 intervalos de mesmo tamanho, calcule o tamanho do intervalo. Arredonde para o número inteiro mais próximo, maior que o resultado que você obteve. </t>
  </si>
  <si>
    <t xml:space="preserve">Tarefa 2 </t>
  </si>
  <si>
    <t xml:space="preserve">Crie uma tabela de distribuição de frequência que mostre: Create a frequency distribution table that shows </t>
  </si>
  <si>
    <t xml:space="preserve">1. The intervals </t>
  </si>
  <si>
    <t>2. The absolute frequency of each interval</t>
  </si>
  <si>
    <t>3. The relative frequency of each interval</t>
  </si>
  <si>
    <t>Tarefa 3</t>
  </si>
  <si>
    <t>Repita a tarefa 1 e 2, mas dessa vez, use o tamanho do intervalo exato. Não arredonde para o número inteiro, dizendo.</t>
  </si>
  <si>
    <t xml:space="preserve">Solução: </t>
  </si>
  <si>
    <t xml:space="preserve">Tarefa 1 e 2 </t>
  </si>
  <si>
    <t>Dataset</t>
  </si>
  <si>
    <t>Tabela de distribuição de frequência</t>
  </si>
  <si>
    <t>Intervalos desejados</t>
  </si>
  <si>
    <t>Tamanho do intervalo</t>
  </si>
  <si>
    <t xml:space="preserve">Tamanho do intervalo </t>
  </si>
  <si>
    <t>Início do intervalo</t>
  </si>
  <si>
    <t>Final do intervalo</t>
  </si>
  <si>
    <t>Frequência absoluta</t>
  </si>
  <si>
    <t xml:space="preserve">Frequência relativa </t>
  </si>
  <si>
    <t xml:space="preserve">Geralmente intervalos são escritos da seguinte forma: </t>
  </si>
  <si>
    <t xml:space="preserve">Nota que, dessa forma, nossos intervalos começam exatamente no primeiro número e terminam exatamente no último número do conjunto de dados. </t>
  </si>
  <si>
    <t xml:space="preserve">[8,54] </t>
  </si>
  <si>
    <t xml:space="preserve">Parênteses () indicam que o número não está incluso </t>
  </si>
  <si>
    <t xml:space="preserve">Essa é uma representação mais justa da realidade e é isso que você geralmente faz quando usa estatística. </t>
  </si>
  <si>
    <t>(54,100]</t>
  </si>
  <si>
    <t xml:space="preserve">Chaves [] indicam que o número está incluso </t>
  </si>
  <si>
    <t>Porém, as frequências correspondentes são iguais.</t>
  </si>
  <si>
    <t>(100,146]</t>
  </si>
  <si>
    <t>e.g. (100,146] significa: de 100 EXCLUSO a 146 INCLUSO</t>
  </si>
  <si>
    <t>A diferença entre a largura é tão marginal que raramente será um problema na suas análises. dos intervalos é</t>
  </si>
  <si>
    <t>(146,192]</t>
  </si>
  <si>
    <t>No entanto, a regra é usar a largura exata.</t>
  </si>
  <si>
    <t>(192,238]</t>
  </si>
  <si>
    <t xml:space="preserve">O primeiro intervalo sempre inclui o primeiro número, como em [8,54] </t>
  </si>
  <si>
    <t>(238,284]</t>
  </si>
  <si>
    <t>o último intervalo sempre inclui o último número, como em (238,284]</t>
  </si>
  <si>
    <t>Nessa aula e exercício, separamo-os em duas colunas, para facilitar</t>
  </si>
  <si>
    <t>a manipulação das fórmulas no excel.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</si>
</sst>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* #,##0_-;\-&quot;R$&quot;* #,##0_-;_-&quot;R$&quot;* &quot;-&quot;_-;_-@_-"/>
    <numFmt numFmtId="179" formatCode="_-&quot;R$&quot;* #,##0.00_-;\-&quot;R$&quot;* #,##0.00_-;_-&quot;R$&quot;* &quot;-&quot;??_-;_-@_-"/>
  </numFmts>
  <fonts count="28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theme="4" tint="-0.499984740745262"/>
      <name val="Arial"/>
      <charset val="134"/>
    </font>
    <font>
      <b/>
      <sz val="9"/>
      <color rgb="FF002060"/>
      <name val="Arial"/>
      <charset val="134"/>
    </font>
    <font>
      <b/>
      <sz val="9"/>
      <color theme="4" tint="-0.499984740745262"/>
      <name val="Arial"/>
      <charset val="134"/>
    </font>
    <font>
      <b/>
      <sz val="10"/>
      <color rgb="FF002060"/>
      <name val="Arial"/>
      <charset val="134"/>
    </font>
    <font>
      <b/>
      <sz val="9"/>
      <color theme="1"/>
      <name val="Arial"/>
      <charset val="134"/>
    </font>
    <font>
      <sz val="9"/>
      <color theme="1" tint="0.349986266670736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17" borderId="6" applyNumberFormat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7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27" fillId="3" borderId="4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1" fillId="2" borderId="0" xfId="0" applyFont="1" applyFill="1" applyBorder="1"/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2" fontId="6" fillId="2" borderId="0" xfId="0" applyNumberFormat="1" applyFont="1" applyFill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/>
    <xf numFmtId="2" fontId="7" fillId="2" borderId="0" xfId="0" applyNumberFormat="1" applyFont="1" applyFill="1"/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41"/>
  <sheetViews>
    <sheetView tabSelected="1" zoomScale="102" zoomScaleNormal="102" workbookViewId="0">
      <selection activeCell="B1" sqref="B1"/>
    </sheetView>
  </sheetViews>
  <sheetFormatPr defaultColWidth="9" defaultRowHeight="12"/>
  <cols>
    <col min="1" max="1" width="2" style="1" customWidth="1"/>
    <col min="2" max="2" width="11.6190476190476" style="1" customWidth="1"/>
    <col min="3" max="3" width="9.1047619047619" style="1" customWidth="1"/>
    <col min="4" max="4" width="14.552380952381" style="1" customWidth="1"/>
    <col min="5" max="5" width="16.0952380952381" style="2" customWidth="1"/>
    <col min="6" max="6" width="19.4666666666667" style="2" customWidth="1"/>
    <col min="7" max="7" width="18.0571428571429" style="2" customWidth="1"/>
    <col min="8" max="8" width="15.7809523809524" style="2" customWidth="1"/>
    <col min="9" max="9" width="15.6666666666667" style="1" customWidth="1"/>
    <col min="10" max="10" width="11" style="1" customWidth="1"/>
    <col min="11" max="11" width="16.1047619047619" style="1" customWidth="1"/>
    <col min="12" max="12" width="15.7809523809524" style="1" customWidth="1"/>
    <col min="13" max="19" width="8.88571428571429" style="1"/>
    <col min="20" max="20" width="10.4380952380952" style="1" customWidth="1"/>
    <col min="21" max="16384" width="8.88571428571429" style="1"/>
  </cols>
  <sheetData>
    <row r="1" ht="15.75" spans="2:2">
      <c r="B1" s="3" t="s">
        <v>0</v>
      </c>
    </row>
    <row r="3" spans="2:3">
      <c r="B3" s="4" t="s">
        <v>1</v>
      </c>
      <c r="C3" s="1" t="s">
        <v>2</v>
      </c>
    </row>
    <row r="4" spans="2:3">
      <c r="B4" s="4" t="s">
        <v>3</v>
      </c>
      <c r="C4" s="1" t="s">
        <v>4</v>
      </c>
    </row>
    <row r="5" spans="2:3">
      <c r="B5" s="4" t="s">
        <v>5</v>
      </c>
      <c r="C5" s="1" t="s">
        <v>6</v>
      </c>
    </row>
    <row r="6" spans="4:4">
      <c r="D6" s="1" t="s">
        <v>7</v>
      </c>
    </row>
    <row r="7" spans="4:4">
      <c r="D7" s="1" t="s">
        <v>8</v>
      </c>
    </row>
    <row r="8" spans="4:4">
      <c r="D8" s="1" t="s">
        <v>9</v>
      </c>
    </row>
    <row r="9" spans="2:17">
      <c r="B9" s="4" t="s">
        <v>10</v>
      </c>
      <c r="C9" s="1" t="s">
        <v>11</v>
      </c>
      <c r="Q9" s="22"/>
    </row>
    <row r="10" spans="17:17">
      <c r="Q10" s="22"/>
    </row>
    <row r="11" spans="17:17">
      <c r="Q11" s="22"/>
    </row>
    <row r="12" spans="17:17">
      <c r="Q12" s="22"/>
    </row>
    <row r="13" spans="2:17">
      <c r="B13" s="4" t="s">
        <v>12</v>
      </c>
      <c r="Q13" s="23"/>
    </row>
    <row r="14" spans="17:17">
      <c r="Q14" s="23"/>
    </row>
    <row r="15" spans="2:17">
      <c r="B15" s="4" t="s">
        <v>13</v>
      </c>
      <c r="I15" s="4" t="s">
        <v>10</v>
      </c>
      <c r="Q15" s="23"/>
    </row>
    <row r="16" spans="17:17">
      <c r="Q16" s="23"/>
    </row>
    <row r="17" ht="13.5" spans="2:17">
      <c r="B17" s="5" t="s">
        <v>14</v>
      </c>
      <c r="D17" s="6" t="s">
        <v>15</v>
      </c>
      <c r="I17" s="6" t="s">
        <v>15</v>
      </c>
      <c r="J17" s="2"/>
      <c r="K17" s="2"/>
      <c r="L17" s="2"/>
      <c r="Q17" s="23"/>
    </row>
    <row r="18" spans="2:17">
      <c r="B18" s="1">
        <v>8</v>
      </c>
      <c r="D18" s="2"/>
      <c r="I18" s="2"/>
      <c r="J18" s="2"/>
      <c r="K18" s="2"/>
      <c r="L18" s="2"/>
      <c r="Q18" s="23"/>
    </row>
    <row r="19" spans="2:12">
      <c r="B19" s="1">
        <v>30</v>
      </c>
      <c r="C19" s="7"/>
      <c r="D19" s="7" t="s">
        <v>16</v>
      </c>
      <c r="E19" s="8">
        <v>6</v>
      </c>
      <c r="F19" s="9"/>
      <c r="I19" s="7" t="s">
        <v>16</v>
      </c>
      <c r="J19" s="8">
        <v>6</v>
      </c>
      <c r="K19" s="9"/>
      <c r="L19" s="2"/>
    </row>
    <row r="20" spans="2:12">
      <c r="B20" s="1">
        <v>30</v>
      </c>
      <c r="C20" s="10"/>
      <c r="D20" s="7" t="s">
        <v>17</v>
      </c>
      <c r="E20" s="8">
        <f>ROUNDUP(($B$37-$B$18)/$E$19,0)</f>
        <v>46</v>
      </c>
      <c r="I20" s="7" t="s">
        <v>18</v>
      </c>
      <c r="J20" s="18">
        <f>($B$37-$B$18)/$J$19</f>
        <v>45.6666666666667</v>
      </c>
      <c r="K20" s="2"/>
      <c r="L20" s="2"/>
    </row>
    <row r="21" spans="2:12">
      <c r="B21" s="1">
        <v>50</v>
      </c>
      <c r="C21" s="10"/>
      <c r="D21" s="2"/>
      <c r="I21" s="2"/>
      <c r="J21" s="2"/>
      <c r="K21" s="2"/>
      <c r="L21" s="2"/>
    </row>
    <row r="22" ht="12.75" spans="2:12">
      <c r="B22" s="1">
        <v>86</v>
      </c>
      <c r="C22" s="10"/>
      <c r="D22" s="5" t="s">
        <v>19</v>
      </c>
      <c r="E22" s="5" t="s">
        <v>20</v>
      </c>
      <c r="F22" s="5" t="s">
        <v>21</v>
      </c>
      <c r="G22" s="5" t="s">
        <v>22</v>
      </c>
      <c r="I22" s="5" t="s">
        <v>19</v>
      </c>
      <c r="J22" s="5" t="s">
        <v>20</v>
      </c>
      <c r="K22" s="5" t="s">
        <v>21</v>
      </c>
      <c r="L22" s="5" t="s">
        <v>22</v>
      </c>
    </row>
    <row r="23" spans="2:12">
      <c r="B23" s="1">
        <v>94</v>
      </c>
      <c r="C23" s="10"/>
      <c r="D23" s="11">
        <f>B18</f>
        <v>8</v>
      </c>
      <c r="E23" s="12">
        <f t="shared" ref="E23:E28" si="0">D23+$E$20</f>
        <v>54</v>
      </c>
      <c r="F23" s="11">
        <f>COUNTIFS($B$18:$B$37,"&gt;="&amp;D23,$B$18:$B$37,"&lt;="&amp;E23)</f>
        <v>4</v>
      </c>
      <c r="G23" s="13">
        <f t="shared" ref="G23:G29" si="1">F23/COUNT($B$18:$B$37)</f>
        <v>0.2</v>
      </c>
      <c r="I23" s="13">
        <f>B18</f>
        <v>8</v>
      </c>
      <c r="J23" s="13">
        <f>I23+$J$20</f>
        <v>53.6666666666667</v>
      </c>
      <c r="K23" s="11">
        <f>COUNTIFS($B$18:$B$37,"&gt;="&amp;I23,$B$18:$B$37,"&lt;="&amp;J23)</f>
        <v>4</v>
      </c>
      <c r="L23" s="13">
        <f t="shared" ref="L23:L28" si="2">K23/COUNT($B$18:$B$37)</f>
        <v>0.2</v>
      </c>
    </row>
    <row r="24" spans="2:12">
      <c r="B24" s="1">
        <v>102</v>
      </c>
      <c r="C24" s="10"/>
      <c r="D24" s="11">
        <f>E23</f>
        <v>54</v>
      </c>
      <c r="E24" s="12">
        <f t="shared" si="0"/>
        <v>100</v>
      </c>
      <c r="F24" s="11">
        <f>COUNTIFS($B$18:$B$37,"&gt;"&amp;D24,$B$18:$B$37,"&lt;="&amp;E24)</f>
        <v>2</v>
      </c>
      <c r="G24" s="13">
        <f t="shared" si="1"/>
        <v>0.1</v>
      </c>
      <c r="I24" s="13">
        <f>J23</f>
        <v>53.6666666666667</v>
      </c>
      <c r="J24" s="13">
        <f t="shared" ref="J24:J28" si="3">I24+$J$20</f>
        <v>99.3333333333333</v>
      </c>
      <c r="K24" s="11">
        <f>COUNTIFS($B$18:$B$37,"&gt;"&amp;I24,$B$18:$B$37,"&lt;="&amp;J24)</f>
        <v>2</v>
      </c>
      <c r="L24" s="13">
        <f t="shared" si="2"/>
        <v>0.1</v>
      </c>
    </row>
    <row r="25" spans="2:12">
      <c r="B25" s="1">
        <v>110</v>
      </c>
      <c r="C25" s="10"/>
      <c r="D25" s="11">
        <f t="shared" ref="D25:D28" si="4">E24</f>
        <v>100</v>
      </c>
      <c r="E25" s="12">
        <f t="shared" si="0"/>
        <v>146</v>
      </c>
      <c r="F25" s="11">
        <f>COUNTIFS($B$18:$B$37,"&gt;"&amp;D25,$B$18:$B$37,"&lt;="&amp;E25)</f>
        <v>2</v>
      </c>
      <c r="G25" s="13">
        <f t="shared" si="1"/>
        <v>0.1</v>
      </c>
      <c r="I25" s="13">
        <f t="shared" ref="I25:I28" si="5">J24</f>
        <v>99.3333333333333</v>
      </c>
      <c r="J25" s="13">
        <f t="shared" si="3"/>
        <v>145</v>
      </c>
      <c r="K25" s="11">
        <f t="shared" ref="K25:K28" si="6">COUNTIFS($B$18:$B$37,"&gt;"&amp;I25,$B$18:$B$37,"&lt;="&amp;J25)</f>
        <v>2</v>
      </c>
      <c r="L25" s="13">
        <f t="shared" si="2"/>
        <v>0.1</v>
      </c>
    </row>
    <row r="26" spans="2:12">
      <c r="B26" s="1">
        <v>169</v>
      </c>
      <c r="C26" s="10"/>
      <c r="D26" s="11">
        <f t="shared" si="4"/>
        <v>146</v>
      </c>
      <c r="E26" s="12">
        <f t="shared" si="0"/>
        <v>192</v>
      </c>
      <c r="F26" s="11">
        <f>COUNTIFS($B$18:$B$37,"&gt;"&amp;D26,$B$18:$B$37,"&lt;="&amp;E26)</f>
        <v>3</v>
      </c>
      <c r="G26" s="13">
        <f t="shared" si="1"/>
        <v>0.15</v>
      </c>
      <c r="I26" s="13">
        <f t="shared" si="5"/>
        <v>145</v>
      </c>
      <c r="J26" s="13">
        <f t="shared" si="3"/>
        <v>190.666666666667</v>
      </c>
      <c r="K26" s="11">
        <f t="shared" si="6"/>
        <v>3</v>
      </c>
      <c r="L26" s="13">
        <f t="shared" si="2"/>
        <v>0.15</v>
      </c>
    </row>
    <row r="27" spans="2:12">
      <c r="B27" s="1">
        <v>170</v>
      </c>
      <c r="C27" s="10"/>
      <c r="D27" s="11">
        <f t="shared" si="4"/>
        <v>192</v>
      </c>
      <c r="E27" s="12">
        <f t="shared" si="0"/>
        <v>238</v>
      </c>
      <c r="F27" s="11">
        <f>COUNTIFS($B$18:$B$37,"&gt;"&amp;D27,$B$18:$B$37,"&lt;="&amp;E27)</f>
        <v>1</v>
      </c>
      <c r="G27" s="13">
        <f t="shared" si="1"/>
        <v>0.05</v>
      </c>
      <c r="I27" s="13">
        <f t="shared" si="5"/>
        <v>190.666666666667</v>
      </c>
      <c r="J27" s="13">
        <f t="shared" si="3"/>
        <v>236.333333333333</v>
      </c>
      <c r="K27" s="11">
        <f t="shared" si="6"/>
        <v>1</v>
      </c>
      <c r="L27" s="13">
        <f t="shared" si="2"/>
        <v>0.05</v>
      </c>
    </row>
    <row r="28" spans="2:12">
      <c r="B28" s="1">
        <v>176</v>
      </c>
      <c r="C28" s="10"/>
      <c r="D28" s="14">
        <f t="shared" si="4"/>
        <v>238</v>
      </c>
      <c r="E28" s="15">
        <f t="shared" si="0"/>
        <v>284</v>
      </c>
      <c r="F28" s="15">
        <f>COUNTIFS($B$18:$B$37,"&gt;"&amp;D28,$B$18:$B$37,"&lt;="&amp;E28)</f>
        <v>8</v>
      </c>
      <c r="G28" s="16">
        <f t="shared" si="1"/>
        <v>0.4</v>
      </c>
      <c r="I28" s="16">
        <f t="shared" si="5"/>
        <v>236.333333333333</v>
      </c>
      <c r="J28" s="16">
        <f t="shared" si="3"/>
        <v>282</v>
      </c>
      <c r="K28" s="19">
        <f t="shared" si="6"/>
        <v>8</v>
      </c>
      <c r="L28" s="16">
        <f t="shared" si="2"/>
        <v>0.4</v>
      </c>
    </row>
    <row r="29" spans="2:12">
      <c r="B29" s="1">
        <v>236</v>
      </c>
      <c r="C29" s="10"/>
      <c r="F29" s="11">
        <f>SUM(F23:F28)</f>
        <v>20</v>
      </c>
      <c r="G29" s="13">
        <f t="shared" si="1"/>
        <v>1</v>
      </c>
      <c r="K29" s="20">
        <f t="shared" ref="K29:L29" si="7">SUM(K23:K28)</f>
        <v>20</v>
      </c>
      <c r="L29" s="21">
        <f t="shared" si="7"/>
        <v>1</v>
      </c>
    </row>
    <row r="30" spans="2:3">
      <c r="B30" s="1">
        <v>240</v>
      </c>
      <c r="C30" s="10"/>
    </row>
    <row r="31" spans="2:3">
      <c r="B31" s="1">
        <v>241</v>
      </c>
      <c r="C31" s="10"/>
    </row>
    <row r="32" spans="2:9">
      <c r="B32" s="1">
        <v>242</v>
      </c>
      <c r="C32" s="10"/>
      <c r="D32" s="1" t="s">
        <v>23</v>
      </c>
      <c r="I32" s="1" t="s">
        <v>24</v>
      </c>
    </row>
    <row r="33" spans="2:9">
      <c r="B33" s="1">
        <v>255</v>
      </c>
      <c r="C33" s="10"/>
      <c r="D33" s="1" t="s">
        <v>25</v>
      </c>
      <c r="E33" s="17" t="s">
        <v>26</v>
      </c>
      <c r="I33" s="1" t="s">
        <v>27</v>
      </c>
    </row>
    <row r="34" spans="2:9">
      <c r="B34" s="1">
        <v>262</v>
      </c>
      <c r="C34" s="10"/>
      <c r="D34" s="1" t="s">
        <v>28</v>
      </c>
      <c r="E34" s="17" t="s">
        <v>29</v>
      </c>
      <c r="I34" s="1" t="s">
        <v>30</v>
      </c>
    </row>
    <row r="35" spans="2:9">
      <c r="B35" s="1">
        <v>276</v>
      </c>
      <c r="C35" s="10"/>
      <c r="D35" s="1" t="s">
        <v>31</v>
      </c>
      <c r="E35" s="17" t="s">
        <v>32</v>
      </c>
      <c r="I35" s="1" t="s">
        <v>33</v>
      </c>
    </row>
    <row r="36" spans="2:9">
      <c r="B36" s="1">
        <v>279</v>
      </c>
      <c r="C36" s="10"/>
      <c r="D36" s="1" t="s">
        <v>34</v>
      </c>
      <c r="I36" s="1" t="s">
        <v>35</v>
      </c>
    </row>
    <row r="37" spans="2:5">
      <c r="B37" s="1">
        <v>282</v>
      </c>
      <c r="C37" s="10"/>
      <c r="D37" s="1" t="s">
        <v>36</v>
      </c>
      <c r="E37" s="17" t="s">
        <v>37</v>
      </c>
    </row>
    <row r="38" spans="4:5">
      <c r="D38" s="1" t="s">
        <v>38</v>
      </c>
      <c r="E38" s="17" t="s">
        <v>39</v>
      </c>
    </row>
    <row r="40" spans="4:4">
      <c r="D40" s="1" t="s">
        <v>40</v>
      </c>
    </row>
    <row r="41" spans="4:4">
      <c r="D41" s="1" t="s">
        <v>41</v>
      </c>
    </row>
  </sheetData>
  <sortState ref="B18:B37">
    <sortCondition ref="B18"/>
  </sortState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ramon</cp:lastModifiedBy>
  <dcterms:created xsi:type="dcterms:W3CDTF">2017-04-19T06:27:00Z</dcterms:created>
  <dcterms:modified xsi:type="dcterms:W3CDTF">2019-06-19T18:08:54Z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1046-11.2.0.8641</vt:lpwstr>
  </property>
</Properties>
</file>