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normal'!$O$11:$O$90</definedName>
    <definedName name="_xlchart.v1.2" hidden="1">'Standard normal'!$B$11:$B$90</definedName>
  </definedNames>
  <calcPr calcId="144525"/>
</workbook>
</file>

<file path=xl/sharedStrings.xml><?xml version="1.0" encoding="utf-8"?>
<sst xmlns="http://schemas.openxmlformats.org/spreadsheetml/2006/main" count="27" uniqueCount="21">
  <si>
    <t>Distribuição normal padronizada</t>
  </si>
  <si>
    <t>Background</t>
  </si>
  <si>
    <t>Você tem um dataset aproximadamente normalmente distribuido</t>
  </si>
  <si>
    <t>Tarefa 1</t>
  </si>
  <si>
    <t>Calcular a média e o desvio padrão do dataset</t>
  </si>
  <si>
    <t>Tarefa 2</t>
  </si>
  <si>
    <t>Padronizar o Dataset</t>
  </si>
  <si>
    <t>Tarefa 3</t>
  </si>
  <si>
    <t>Plotar os dados no gráfico e ver a mudança</t>
  </si>
  <si>
    <t>Solução:</t>
  </si>
  <si>
    <t>Dataset Original</t>
  </si>
  <si>
    <t>Média subtraída</t>
  </si>
  <si>
    <t>Padronizado</t>
  </si>
  <si>
    <t>Média</t>
  </si>
  <si>
    <t>Desvio Padrão</t>
  </si>
  <si>
    <t>Tarefa 3.1</t>
  </si>
  <si>
    <t>Tarefa 3.2</t>
  </si>
  <si>
    <t>Tarefa 3.3</t>
  </si>
  <si>
    <t>Você pode ver que a diferença no gráfico é quase difícil de notar</t>
  </si>
  <si>
    <t>Entretanto, a média (no centro do gráfico) e o desvio padrão (o espalhamento) do gráfico</t>
  </si>
  <si>
    <t>são completamentes diferentes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</si>
</sst>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* #,##0.00_-;\-&quot;R$&quot;* #,##0.00_-;_-&quot;R$&quot;* &quot;-&quot;??_-;_-@_-"/>
    <numFmt numFmtId="179" formatCode="_-&quot;R$&quot;* #,##0_-;\-&quot;R$&quot;* #,##0_-;_-&quot;R$&quot;* &quot;-&quot;_-;_-@_-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13" borderId="6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2" fontId="1" fillId="2" borderId="2" xfId="0" applyNumberFormat="1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xdr:sp>
      <xdr:nvSpPr>
        <xdr:cNvPr id="3" name="Retângulo 2"/>
        <xdr:cNvSpPr>
          <a:spLocks noTextEdit="1"/>
        </xdr:cNvSpPr>
      </xdr:nvSpPr>
      <xdr:spPr>
        <a:xfrm>
          <a:off x="1212215" y="2381250"/>
          <a:ext cx="2701290" cy="17221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Chart 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xdr:sp>
      <xdr:nvSpPr>
        <xdr:cNvPr id="5" name="Retângulo 4"/>
        <xdr:cNvSpPr>
          <a:spLocks noTextEdit="1"/>
        </xdr:cNvSpPr>
      </xdr:nvSpPr>
      <xdr:spPr>
        <a:xfrm>
          <a:off x="5450205" y="2411730"/>
          <a:ext cx="2832735" cy="172974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Chart 3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xdr:sp>
      <xdr:nvSpPr>
        <xdr:cNvPr id="7" name="Retângulo 6"/>
        <xdr:cNvSpPr>
          <a:spLocks noTextEdit="1"/>
        </xdr:cNvSpPr>
      </xdr:nvSpPr>
      <xdr:spPr>
        <a:xfrm>
          <a:off x="9525000" y="2465070"/>
          <a:ext cx="3013710" cy="173736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90"/>
  <sheetViews>
    <sheetView tabSelected="1" workbookViewId="0">
      <selection activeCell="B3" sqref="B3"/>
    </sheetView>
  </sheetViews>
  <sheetFormatPr defaultColWidth="9" defaultRowHeight="12"/>
  <cols>
    <col min="1" max="1" width="2" style="1" customWidth="1"/>
    <col min="2" max="2" width="13.6666666666667" style="1" customWidth="1"/>
    <col min="3" max="3" width="8.88571428571429" style="1"/>
    <col min="4" max="4" width="14.5714285714286" style="1" customWidth="1"/>
    <col min="5" max="5" width="5.66666666666667" style="1" customWidth="1"/>
    <col min="6" max="7" width="4.78095238095238" style="1" customWidth="1"/>
    <col min="8" max="8" width="8.88571428571429" style="1"/>
    <col min="9" max="9" width="12.1047619047619" style="1" customWidth="1"/>
    <col min="10" max="10" width="8.88571428571429" style="1"/>
    <col min="11" max="11" width="14.5714285714286" style="1" customWidth="1"/>
    <col min="12" max="14" width="8.88571428571429" style="1"/>
    <col min="15" max="15" width="11" style="1" customWidth="1"/>
    <col min="16" max="16" width="8.88571428571429" style="1"/>
    <col min="17" max="17" width="14.5714285714286" style="1" customWidth="1"/>
    <col min="18" max="16384" width="8.88571428571429" style="1"/>
  </cols>
  <sheetData>
    <row r="1" ht="15.75" spans="2:2">
      <c r="B1" s="2" t="s">
        <v>0</v>
      </c>
    </row>
    <row r="3" spans="2:3">
      <c r="B3" s="3" t="s">
        <v>1</v>
      </c>
      <c r="C3" s="1" t="s">
        <v>2</v>
      </c>
    </row>
    <row r="4" spans="2:3">
      <c r="B4" s="3" t="s">
        <v>3</v>
      </c>
      <c r="C4" s="1" t="s">
        <v>4</v>
      </c>
    </row>
    <row r="5" spans="2:3">
      <c r="B5" s="3" t="s">
        <v>5</v>
      </c>
      <c r="C5" s="1" t="s">
        <v>6</v>
      </c>
    </row>
    <row r="6" spans="2:3">
      <c r="B6" s="3" t="s">
        <v>7</v>
      </c>
      <c r="C6" s="1" t="s">
        <v>8</v>
      </c>
    </row>
    <row r="8" spans="2:2">
      <c r="B8" s="3" t="s">
        <v>9</v>
      </c>
    </row>
    <row r="10" ht="12.75" spans="2:15">
      <c r="B10" s="4" t="s">
        <v>10</v>
      </c>
      <c r="I10" s="4" t="s">
        <v>11</v>
      </c>
      <c r="N10" s="3" t="s">
        <v>5</v>
      </c>
      <c r="O10" s="4" t="s">
        <v>12</v>
      </c>
    </row>
    <row r="11" spans="2:15">
      <c r="B11" s="5">
        <v>567.45</v>
      </c>
      <c r="I11" s="5">
        <f>B11-$E$12</f>
        <v>-175.577083333333</v>
      </c>
      <c r="O11" s="5">
        <f>I11/$L$13</f>
        <v>-2.37416926402843</v>
      </c>
    </row>
    <row r="12" spans="2:18">
      <c r="B12" s="5">
        <v>572.45</v>
      </c>
      <c r="C12" s="3" t="s">
        <v>3</v>
      </c>
      <c r="D12" s="6" t="s">
        <v>13</v>
      </c>
      <c r="E12" s="5">
        <f>AVERAGE(B11:B90)</f>
        <v>743.027083333333</v>
      </c>
      <c r="I12" s="5">
        <f t="shared" ref="I12:I75" si="0">B12-$E$12</f>
        <v>-170.577083333333</v>
      </c>
      <c r="K12" s="6" t="s">
        <v>13</v>
      </c>
      <c r="L12" s="5">
        <f>AVERAGE(I11:I90)</f>
        <v>2.08899564313469e-13</v>
      </c>
      <c r="M12" s="5"/>
      <c r="O12" s="5">
        <f t="shared" ref="O12:O75" si="1">I12/$L$13</f>
        <v>-2.30655881000576</v>
      </c>
      <c r="Q12" s="6" t="s">
        <v>13</v>
      </c>
      <c r="R12" s="5">
        <f>AVERAGE(O11:O90)</f>
        <v>2.64233079860787e-15</v>
      </c>
    </row>
    <row r="13" spans="2:18">
      <c r="B13" s="5">
        <v>572.45</v>
      </c>
      <c r="D13" s="6" t="s">
        <v>14</v>
      </c>
      <c r="E13" s="5">
        <f>_xlfn.STDEV.S(B11:B90)</f>
        <v>73.9530605477634</v>
      </c>
      <c r="F13" s="5"/>
      <c r="G13" s="5"/>
      <c r="I13" s="5">
        <f t="shared" si="0"/>
        <v>-170.577083333333</v>
      </c>
      <c r="K13" s="6" t="s">
        <v>14</v>
      </c>
      <c r="L13" s="5">
        <f>_xlfn.STDEV.S(I11:I90)</f>
        <v>73.9530605477634</v>
      </c>
      <c r="M13" s="5"/>
      <c r="O13" s="5">
        <f t="shared" si="1"/>
        <v>-2.30655881000576</v>
      </c>
      <c r="Q13" s="6" t="s">
        <v>14</v>
      </c>
      <c r="R13" s="5">
        <f>_xlfn.STDEV.S(O11:O90)</f>
        <v>1</v>
      </c>
    </row>
    <row r="14" spans="2:15">
      <c r="B14" s="5">
        <v>589.116666666667</v>
      </c>
      <c r="I14" s="5">
        <f t="shared" si="0"/>
        <v>-153.910416666666</v>
      </c>
      <c r="O14" s="5">
        <f t="shared" si="1"/>
        <v>-2.08119062993021</v>
      </c>
    </row>
    <row r="15" spans="2:16">
      <c r="B15" s="5">
        <v>613.866666666667</v>
      </c>
      <c r="C15" s="7" t="s">
        <v>15</v>
      </c>
      <c r="I15" s="5">
        <f t="shared" si="0"/>
        <v>-129.160416666666</v>
      </c>
      <c r="J15" s="7" t="s">
        <v>16</v>
      </c>
      <c r="O15" s="5">
        <f t="shared" si="1"/>
        <v>-1.74651888251801</v>
      </c>
      <c r="P15" s="7" t="s">
        <v>17</v>
      </c>
    </row>
    <row r="16" spans="2:15">
      <c r="B16" s="5">
        <v>615.783333333333</v>
      </c>
      <c r="I16" s="5">
        <f t="shared" si="0"/>
        <v>-127.24375</v>
      </c>
      <c r="O16" s="5">
        <f t="shared" si="1"/>
        <v>-1.72060154180932</v>
      </c>
    </row>
    <row r="17" spans="2:15">
      <c r="B17" s="5">
        <v>628.45</v>
      </c>
      <c r="I17" s="5">
        <f t="shared" si="0"/>
        <v>-114.577083333333</v>
      </c>
      <c r="O17" s="5">
        <f t="shared" si="1"/>
        <v>-1.5493217249519</v>
      </c>
    </row>
    <row r="18" spans="2:15">
      <c r="B18" s="5">
        <v>644.866666666667</v>
      </c>
      <c r="I18" s="5">
        <f t="shared" si="0"/>
        <v>-98.1604166666664</v>
      </c>
      <c r="O18" s="5">
        <f t="shared" si="1"/>
        <v>-1.32733406757748</v>
      </c>
    </row>
    <row r="19" spans="2:15">
      <c r="B19" s="5">
        <v>650.45</v>
      </c>
      <c r="I19" s="5">
        <f t="shared" si="0"/>
        <v>-92.5770833333331</v>
      </c>
      <c r="O19" s="5">
        <f t="shared" si="1"/>
        <v>-1.25183572725217</v>
      </c>
    </row>
    <row r="20" spans="2:15">
      <c r="B20" s="5">
        <v>652.2</v>
      </c>
      <c r="I20" s="5">
        <f t="shared" si="0"/>
        <v>-90.8270833333331</v>
      </c>
      <c r="O20" s="5">
        <f t="shared" si="1"/>
        <v>-1.22817206834424</v>
      </c>
    </row>
    <row r="21" spans="2:15">
      <c r="B21" s="5">
        <v>656.866666666667</v>
      </c>
      <c r="I21" s="5">
        <f t="shared" si="0"/>
        <v>-86.1604166666664</v>
      </c>
      <c r="O21" s="5">
        <f t="shared" si="1"/>
        <v>-1.16506897792308</v>
      </c>
    </row>
    <row r="22" spans="2:15">
      <c r="B22" s="5">
        <v>661.45</v>
      </c>
      <c r="I22" s="5">
        <f t="shared" si="0"/>
        <v>-81.5770833333331</v>
      </c>
      <c r="O22" s="5">
        <f t="shared" si="1"/>
        <v>-1.1030927284023</v>
      </c>
    </row>
    <row r="23" spans="2:15">
      <c r="B23" s="5">
        <v>666.45</v>
      </c>
      <c r="I23" s="5">
        <f t="shared" si="0"/>
        <v>-76.5770833333331</v>
      </c>
      <c r="O23" s="5">
        <f t="shared" si="1"/>
        <v>-1.03548227437964</v>
      </c>
    </row>
    <row r="24" spans="2:15">
      <c r="B24" s="5">
        <v>667.7</v>
      </c>
      <c r="I24" s="5">
        <f t="shared" si="0"/>
        <v>-75.3270833333331</v>
      </c>
      <c r="O24" s="5">
        <f t="shared" si="1"/>
        <v>-1.01857966087397</v>
      </c>
    </row>
    <row r="25" spans="2:15">
      <c r="B25" s="5">
        <v>668.95</v>
      </c>
      <c r="I25" s="5">
        <f t="shared" si="0"/>
        <v>-74.0770833333331</v>
      </c>
      <c r="O25" s="5">
        <f t="shared" si="1"/>
        <v>-1.00167704736831</v>
      </c>
    </row>
    <row r="26" spans="2:15">
      <c r="B26" s="5">
        <v>675.283333333333</v>
      </c>
      <c r="I26" s="5">
        <f t="shared" si="0"/>
        <v>-67.7437499999999</v>
      </c>
      <c r="O26" s="5">
        <f t="shared" si="1"/>
        <v>-0.916037138939596</v>
      </c>
    </row>
    <row r="27" spans="2:15">
      <c r="B27" s="5">
        <v>675.783333333333</v>
      </c>
      <c r="I27" s="5">
        <f t="shared" si="0"/>
        <v>-67.2437499999999</v>
      </c>
      <c r="O27" s="5">
        <f t="shared" si="1"/>
        <v>-0.909276093537329</v>
      </c>
    </row>
    <row r="28" spans="2:15">
      <c r="B28" s="5">
        <v>685.533333333333</v>
      </c>
      <c r="I28" s="5">
        <f t="shared" si="0"/>
        <v>-57.4937499999999</v>
      </c>
      <c r="O28" s="5">
        <f t="shared" si="1"/>
        <v>-0.77743570819313</v>
      </c>
    </row>
    <row r="29" spans="2:17">
      <c r="B29" s="5">
        <v>694.283333333333</v>
      </c>
      <c r="I29" s="5">
        <f t="shared" si="0"/>
        <v>-48.7437499999999</v>
      </c>
      <c r="O29" s="5">
        <f t="shared" si="1"/>
        <v>-0.659117413653465</v>
      </c>
      <c r="Q29" s="1" t="s">
        <v>18</v>
      </c>
    </row>
    <row r="30" spans="2:17">
      <c r="B30" s="5">
        <v>697.616666666667</v>
      </c>
      <c r="I30" s="5">
        <f t="shared" si="0"/>
        <v>-45.4104166666664</v>
      </c>
      <c r="O30" s="5">
        <f t="shared" si="1"/>
        <v>-0.614043777638352</v>
      </c>
      <c r="Q30" s="1" t="s">
        <v>19</v>
      </c>
    </row>
    <row r="31" spans="2:17">
      <c r="B31" s="5">
        <v>705.783333333333</v>
      </c>
      <c r="I31" s="5">
        <f t="shared" si="0"/>
        <v>-37.2437499999999</v>
      </c>
      <c r="O31" s="5">
        <f t="shared" si="1"/>
        <v>-0.503613369401332</v>
      </c>
      <c r="Q31" s="1" t="s">
        <v>20</v>
      </c>
    </row>
    <row r="32" spans="2:15">
      <c r="B32" s="5">
        <v>705.866666666667</v>
      </c>
      <c r="I32" s="5">
        <f t="shared" si="0"/>
        <v>-37.1604166666664</v>
      </c>
      <c r="O32" s="5">
        <f t="shared" si="1"/>
        <v>-0.502486528500953</v>
      </c>
    </row>
    <row r="33" spans="2:15">
      <c r="B33" s="5">
        <v>708.116666666667</v>
      </c>
      <c r="I33" s="5">
        <f t="shared" si="0"/>
        <v>-34.9104166666664</v>
      </c>
      <c r="O33" s="5">
        <f t="shared" si="1"/>
        <v>-0.472061824190753</v>
      </c>
    </row>
    <row r="34" spans="2:15">
      <c r="B34" s="5">
        <v>711.033333333333</v>
      </c>
      <c r="I34" s="5">
        <f t="shared" si="0"/>
        <v>-31.9937499999999</v>
      </c>
      <c r="O34" s="5">
        <f t="shared" si="1"/>
        <v>-0.432622392677533</v>
      </c>
    </row>
    <row r="35" spans="2:15">
      <c r="B35" s="5">
        <v>714.033333333333</v>
      </c>
      <c r="I35" s="5">
        <f t="shared" si="0"/>
        <v>-28.9937499999999</v>
      </c>
      <c r="O35" s="5">
        <f t="shared" si="1"/>
        <v>-0.392056120263933</v>
      </c>
    </row>
    <row r="36" spans="2:15">
      <c r="B36" s="5">
        <v>716.033333333333</v>
      </c>
      <c r="I36" s="5">
        <f t="shared" si="0"/>
        <v>-26.9937499999999</v>
      </c>
      <c r="O36" s="5">
        <f t="shared" si="1"/>
        <v>-0.365011938654867</v>
      </c>
    </row>
    <row r="37" spans="2:15">
      <c r="B37" s="5">
        <v>722.283333333333</v>
      </c>
      <c r="I37" s="5">
        <f t="shared" si="0"/>
        <v>-20.7437499999999</v>
      </c>
      <c r="O37" s="5">
        <f t="shared" si="1"/>
        <v>-0.280498871126534</v>
      </c>
    </row>
    <row r="38" spans="2:15">
      <c r="B38" s="5">
        <v>728.116666666667</v>
      </c>
      <c r="I38" s="5">
        <f t="shared" si="0"/>
        <v>-14.9104166666664</v>
      </c>
      <c r="O38" s="5">
        <f t="shared" si="1"/>
        <v>-0.201620008100088</v>
      </c>
    </row>
    <row r="39" spans="2:15">
      <c r="B39" s="5">
        <v>728.7</v>
      </c>
      <c r="I39" s="5">
        <f t="shared" si="0"/>
        <v>-14.3270833333331</v>
      </c>
      <c r="O39" s="5">
        <f t="shared" si="1"/>
        <v>-0.193732121797445</v>
      </c>
    </row>
    <row r="40" spans="2:15">
      <c r="B40" s="5">
        <v>729.033333333333</v>
      </c>
      <c r="I40" s="5">
        <f t="shared" si="0"/>
        <v>-13.9937499999999</v>
      </c>
      <c r="O40" s="5">
        <f t="shared" si="1"/>
        <v>-0.189224758195935</v>
      </c>
    </row>
    <row r="41" spans="2:15">
      <c r="B41" s="5">
        <v>730.116666666667</v>
      </c>
      <c r="I41" s="5">
        <f t="shared" si="0"/>
        <v>-12.9104166666664</v>
      </c>
      <c r="O41" s="5">
        <f t="shared" si="1"/>
        <v>-0.174575826491022</v>
      </c>
    </row>
    <row r="42" spans="2:15">
      <c r="B42" s="5">
        <v>731.95</v>
      </c>
      <c r="I42" s="5">
        <f t="shared" si="0"/>
        <v>-11.0770833333331</v>
      </c>
      <c r="O42" s="5">
        <f t="shared" si="1"/>
        <v>-0.149785326682712</v>
      </c>
    </row>
    <row r="43" spans="2:15">
      <c r="B43" s="5">
        <v>735.033333333333</v>
      </c>
      <c r="I43" s="5">
        <f t="shared" si="0"/>
        <v>-7.99374999999986</v>
      </c>
      <c r="O43" s="5">
        <f t="shared" si="1"/>
        <v>-0.108092213368736</v>
      </c>
    </row>
    <row r="44" spans="2:15">
      <c r="B44" s="5">
        <v>736.95</v>
      </c>
      <c r="I44" s="5">
        <f t="shared" si="0"/>
        <v>-6.07708333333312</v>
      </c>
      <c r="O44" s="5">
        <f t="shared" si="1"/>
        <v>-0.0821748726600459</v>
      </c>
    </row>
    <row r="45" spans="2:15">
      <c r="B45" s="5">
        <v>737.366666666667</v>
      </c>
      <c r="I45" s="5">
        <f t="shared" si="0"/>
        <v>-5.66041666666638</v>
      </c>
      <c r="O45" s="5">
        <f t="shared" si="1"/>
        <v>-0.076540668158156</v>
      </c>
    </row>
    <row r="46" spans="2:15">
      <c r="B46" s="5">
        <v>738.283333333333</v>
      </c>
      <c r="I46" s="5">
        <f t="shared" si="0"/>
        <v>-4.74374999999986</v>
      </c>
      <c r="O46" s="5">
        <f t="shared" si="1"/>
        <v>-0.0641454182540026</v>
      </c>
    </row>
    <row r="47" spans="2:15">
      <c r="B47" s="5">
        <v>739.783333333333</v>
      </c>
      <c r="I47" s="5">
        <f t="shared" si="0"/>
        <v>-3.24374999999986</v>
      </c>
      <c r="O47" s="5">
        <f t="shared" si="1"/>
        <v>-0.0438622820472028</v>
      </c>
    </row>
    <row r="48" spans="2:15">
      <c r="B48" s="5">
        <v>740.616666666667</v>
      </c>
      <c r="I48" s="5">
        <f t="shared" si="0"/>
        <v>-2.41041666666638</v>
      </c>
      <c r="O48" s="5">
        <f t="shared" si="1"/>
        <v>-0.0325938730434231</v>
      </c>
    </row>
    <row r="49" spans="2:15">
      <c r="B49" s="5">
        <v>743.616666666667</v>
      </c>
      <c r="I49" s="5">
        <f t="shared" si="0"/>
        <v>0.589583333333621</v>
      </c>
      <c r="O49" s="5">
        <f t="shared" si="1"/>
        <v>0.00797239937017661</v>
      </c>
    </row>
    <row r="50" spans="2:15">
      <c r="B50" s="5">
        <v>747.2</v>
      </c>
      <c r="I50" s="5">
        <f t="shared" si="0"/>
        <v>4.17291666666688</v>
      </c>
      <c r="O50" s="5">
        <f t="shared" si="1"/>
        <v>0.0564265580864196</v>
      </c>
    </row>
    <row r="51" spans="2:15">
      <c r="B51" s="5">
        <v>748.2</v>
      </c>
      <c r="I51" s="5">
        <f t="shared" si="0"/>
        <v>5.17291666666688</v>
      </c>
      <c r="O51" s="5">
        <f t="shared" si="1"/>
        <v>0.0699486488909529</v>
      </c>
    </row>
    <row r="52" spans="2:15">
      <c r="B52" s="5">
        <v>748.283333333333</v>
      </c>
      <c r="I52" s="5">
        <f t="shared" si="0"/>
        <v>5.25625000000014</v>
      </c>
      <c r="O52" s="5">
        <f t="shared" si="1"/>
        <v>0.0710754897913296</v>
      </c>
    </row>
    <row r="53" spans="2:15">
      <c r="B53" s="5">
        <v>748.533333333333</v>
      </c>
      <c r="I53" s="5">
        <f t="shared" si="0"/>
        <v>5.50625000000014</v>
      </c>
      <c r="O53" s="5">
        <f t="shared" si="1"/>
        <v>0.0744560124924629</v>
      </c>
    </row>
    <row r="54" spans="2:15">
      <c r="B54" s="5">
        <v>750.033333333333</v>
      </c>
      <c r="I54" s="5">
        <f t="shared" si="0"/>
        <v>7.00625000000014</v>
      </c>
      <c r="O54" s="5">
        <f t="shared" si="1"/>
        <v>0.0947391486992628</v>
      </c>
    </row>
    <row r="55" spans="2:15">
      <c r="B55" s="5">
        <v>752.116666666667</v>
      </c>
      <c r="I55" s="5">
        <f t="shared" si="0"/>
        <v>9.08958333333362</v>
      </c>
      <c r="O55" s="5">
        <f t="shared" si="1"/>
        <v>0.122910171208709</v>
      </c>
    </row>
    <row r="56" spans="2:15">
      <c r="B56" s="5">
        <v>754.7</v>
      </c>
      <c r="I56" s="5">
        <f t="shared" si="0"/>
        <v>11.6729166666669</v>
      </c>
      <c r="O56" s="5">
        <f t="shared" si="1"/>
        <v>0.157842239120419</v>
      </c>
    </row>
    <row r="57" spans="2:15">
      <c r="B57" s="5">
        <v>755.033333333333</v>
      </c>
      <c r="I57" s="5">
        <f t="shared" si="0"/>
        <v>12.0062500000001</v>
      </c>
      <c r="O57" s="5">
        <f t="shared" si="1"/>
        <v>0.162349602721929</v>
      </c>
    </row>
    <row r="58" spans="2:15">
      <c r="B58" s="5">
        <v>758.366666666667</v>
      </c>
      <c r="I58" s="5">
        <f t="shared" si="0"/>
        <v>15.3395833333335</v>
      </c>
      <c r="O58" s="5">
        <f t="shared" si="1"/>
        <v>0.20742323873704</v>
      </c>
    </row>
    <row r="59" spans="2:15">
      <c r="B59" s="5">
        <v>760.533333333333</v>
      </c>
      <c r="I59" s="5">
        <f t="shared" si="0"/>
        <v>17.5062500000003</v>
      </c>
      <c r="O59" s="5">
        <f t="shared" si="1"/>
        <v>0.236721102146863</v>
      </c>
    </row>
    <row r="60" spans="2:15">
      <c r="B60" s="5">
        <v>764.033333333333</v>
      </c>
      <c r="I60" s="5">
        <f t="shared" si="0"/>
        <v>21.0062500000003</v>
      </c>
      <c r="O60" s="5">
        <f t="shared" si="1"/>
        <v>0.284048419962729</v>
      </c>
    </row>
    <row r="61" spans="2:15">
      <c r="B61" s="5">
        <v>769.283333333333</v>
      </c>
      <c r="I61" s="5">
        <f t="shared" si="0"/>
        <v>26.2562500000003</v>
      </c>
      <c r="O61" s="5">
        <f t="shared" si="1"/>
        <v>0.355039396686529</v>
      </c>
    </row>
    <row r="62" spans="2:15">
      <c r="B62" s="5">
        <v>775.45</v>
      </c>
      <c r="I62" s="5">
        <f t="shared" si="0"/>
        <v>32.4229166666669</v>
      </c>
      <c r="O62" s="5">
        <f t="shared" si="1"/>
        <v>0.438425623314483</v>
      </c>
    </row>
    <row r="63" spans="2:15">
      <c r="B63" s="5">
        <v>781.2</v>
      </c>
      <c r="I63" s="5">
        <f t="shared" si="0"/>
        <v>38.1729166666669</v>
      </c>
      <c r="O63" s="5">
        <f t="shared" si="1"/>
        <v>0.516177645440549</v>
      </c>
    </row>
    <row r="64" spans="2:15">
      <c r="B64" s="5">
        <v>781.7</v>
      </c>
      <c r="I64" s="5">
        <f t="shared" si="0"/>
        <v>38.6729166666669</v>
      </c>
      <c r="O64" s="5">
        <f t="shared" si="1"/>
        <v>0.522938690842816</v>
      </c>
    </row>
    <row r="65" spans="2:15">
      <c r="B65" s="5">
        <v>785.616666666667</v>
      </c>
      <c r="I65" s="5">
        <f t="shared" si="0"/>
        <v>42.5895833333335</v>
      </c>
      <c r="O65" s="5">
        <f t="shared" si="1"/>
        <v>0.575900213160571</v>
      </c>
    </row>
    <row r="66" spans="2:15">
      <c r="B66" s="5">
        <v>792.783333333333</v>
      </c>
      <c r="I66" s="5">
        <f t="shared" si="0"/>
        <v>49.7562500000003</v>
      </c>
      <c r="O66" s="5">
        <f t="shared" si="1"/>
        <v>0.67280853059306</v>
      </c>
    </row>
    <row r="67" spans="2:15">
      <c r="B67" s="5">
        <v>793.366666666667</v>
      </c>
      <c r="I67" s="5">
        <f t="shared" si="0"/>
        <v>50.3395833333335</v>
      </c>
      <c r="O67" s="5">
        <f t="shared" si="1"/>
        <v>0.680696416895703</v>
      </c>
    </row>
    <row r="68" spans="2:15">
      <c r="B68" s="5">
        <v>795.283333333333</v>
      </c>
      <c r="I68" s="5">
        <f t="shared" si="0"/>
        <v>52.2562500000003</v>
      </c>
      <c r="O68" s="5">
        <f t="shared" si="1"/>
        <v>0.706613757604393</v>
      </c>
    </row>
    <row r="69" spans="2:15">
      <c r="B69" s="5">
        <v>797.616666666667</v>
      </c>
      <c r="I69" s="5">
        <f t="shared" si="0"/>
        <v>54.5895833333335</v>
      </c>
      <c r="O69" s="5">
        <f t="shared" si="1"/>
        <v>0.738165302814969</v>
      </c>
    </row>
    <row r="70" spans="2:15">
      <c r="B70" s="5">
        <v>798.95</v>
      </c>
      <c r="I70" s="5">
        <f t="shared" si="0"/>
        <v>55.9229166666669</v>
      </c>
      <c r="O70" s="5">
        <f t="shared" si="1"/>
        <v>0.756194757221014</v>
      </c>
    </row>
    <row r="71" spans="2:15">
      <c r="B71" s="5">
        <v>799.7</v>
      </c>
      <c r="I71" s="5">
        <f t="shared" si="0"/>
        <v>56.6729166666669</v>
      </c>
      <c r="O71" s="5">
        <f t="shared" si="1"/>
        <v>0.766336325324414</v>
      </c>
    </row>
    <row r="72" spans="2:15">
      <c r="B72" s="5">
        <v>799.95</v>
      </c>
      <c r="I72" s="5">
        <f t="shared" si="0"/>
        <v>56.9229166666669</v>
      </c>
      <c r="O72" s="5">
        <f t="shared" si="1"/>
        <v>0.769716848025547</v>
      </c>
    </row>
    <row r="73" spans="2:15">
      <c r="B73" s="5">
        <v>810.866666666667</v>
      </c>
      <c r="I73" s="5">
        <f t="shared" si="0"/>
        <v>67.8395833333335</v>
      </c>
      <c r="O73" s="5">
        <f t="shared" si="1"/>
        <v>0.917333005975035</v>
      </c>
    </row>
    <row r="74" spans="2:15">
      <c r="B74" s="5">
        <v>811.533333333333</v>
      </c>
      <c r="I74" s="5">
        <f t="shared" si="0"/>
        <v>68.5062500000003</v>
      </c>
      <c r="O74" s="5">
        <f t="shared" si="1"/>
        <v>0.926347733178058</v>
      </c>
    </row>
    <row r="75" spans="2:15">
      <c r="B75" s="5">
        <v>813.616666666667</v>
      </c>
      <c r="I75" s="5">
        <f t="shared" si="0"/>
        <v>70.5895833333335</v>
      </c>
      <c r="O75" s="5">
        <f t="shared" si="1"/>
        <v>0.954518755687501</v>
      </c>
    </row>
    <row r="76" spans="2:15">
      <c r="B76" s="5">
        <v>814.033333333333</v>
      </c>
      <c r="I76" s="5">
        <f t="shared" ref="I76:I90" si="2">B76-$E$12</f>
        <v>71.0062500000003</v>
      </c>
      <c r="O76" s="5">
        <f t="shared" ref="O76:O90" si="3">I76/$L$13</f>
        <v>0.960152960189391</v>
      </c>
    </row>
    <row r="77" spans="2:15">
      <c r="B77" s="5">
        <v>814.783333333333</v>
      </c>
      <c r="I77" s="5">
        <f t="shared" si="2"/>
        <v>71.7562500000003</v>
      </c>
      <c r="O77" s="5">
        <f t="shared" si="3"/>
        <v>0.970294528292791</v>
      </c>
    </row>
    <row r="78" spans="2:15">
      <c r="B78" s="5">
        <v>817.866666666667</v>
      </c>
      <c r="I78" s="5">
        <f t="shared" si="2"/>
        <v>74.8395833333335</v>
      </c>
      <c r="O78" s="5">
        <f t="shared" si="3"/>
        <v>1.01198764160677</v>
      </c>
    </row>
    <row r="79" spans="2:15">
      <c r="B79" s="5">
        <v>818.866666666667</v>
      </c>
      <c r="I79" s="5">
        <f t="shared" si="2"/>
        <v>75.8395833333335</v>
      </c>
      <c r="O79" s="5">
        <f t="shared" si="3"/>
        <v>1.0255097324113</v>
      </c>
    </row>
    <row r="80" spans="2:15">
      <c r="B80" s="5">
        <v>820.7</v>
      </c>
      <c r="I80" s="5">
        <f t="shared" si="2"/>
        <v>77.6729166666669</v>
      </c>
      <c r="O80" s="5">
        <f t="shared" si="3"/>
        <v>1.05030023221961</v>
      </c>
    </row>
    <row r="81" spans="2:15">
      <c r="B81" s="5">
        <v>821.116666666667</v>
      </c>
      <c r="I81" s="5">
        <f t="shared" si="2"/>
        <v>78.0895833333335</v>
      </c>
      <c r="O81" s="5">
        <f t="shared" si="3"/>
        <v>1.0559344367215</v>
      </c>
    </row>
    <row r="82" spans="2:15">
      <c r="B82" s="5">
        <v>825.616666666667</v>
      </c>
      <c r="I82" s="5">
        <f t="shared" si="2"/>
        <v>82.5895833333335</v>
      </c>
      <c r="O82" s="5">
        <f t="shared" si="3"/>
        <v>1.1167838453419</v>
      </c>
    </row>
    <row r="83" spans="2:15">
      <c r="B83" s="5">
        <v>828.616666666667</v>
      </c>
      <c r="I83" s="5">
        <f t="shared" si="2"/>
        <v>85.5895833333335</v>
      </c>
      <c r="O83" s="5">
        <f t="shared" si="3"/>
        <v>1.1573501177555</v>
      </c>
    </row>
    <row r="84" spans="2:15">
      <c r="B84" s="5">
        <v>841.45</v>
      </c>
      <c r="I84" s="5">
        <f t="shared" si="2"/>
        <v>98.4229166666669</v>
      </c>
      <c r="O84" s="5">
        <f t="shared" si="3"/>
        <v>1.33088361641368</v>
      </c>
    </row>
    <row r="85" spans="2:15">
      <c r="B85" s="5">
        <v>842.033333333333</v>
      </c>
      <c r="I85" s="5">
        <f t="shared" si="2"/>
        <v>99.0062500000002</v>
      </c>
      <c r="O85" s="5">
        <f t="shared" si="3"/>
        <v>1.33877150271632</v>
      </c>
    </row>
    <row r="86" spans="2:15">
      <c r="B86" s="5">
        <v>842.866666666667</v>
      </c>
      <c r="I86" s="5">
        <f t="shared" si="2"/>
        <v>99.8395833333335</v>
      </c>
      <c r="O86" s="5">
        <f t="shared" si="3"/>
        <v>1.3500399117201</v>
      </c>
    </row>
    <row r="87" spans="2:15">
      <c r="B87" s="5">
        <v>849.616666666667</v>
      </c>
      <c r="I87" s="5">
        <f t="shared" si="2"/>
        <v>106.589583333334</v>
      </c>
      <c r="O87" s="5">
        <f t="shared" si="3"/>
        <v>1.4413140246507</v>
      </c>
    </row>
    <row r="88" spans="2:15">
      <c r="B88" s="5">
        <v>874.7</v>
      </c>
      <c r="I88" s="5">
        <f t="shared" si="2"/>
        <v>131.672916666667</v>
      </c>
      <c r="O88" s="5">
        <f t="shared" si="3"/>
        <v>1.78049313566441</v>
      </c>
    </row>
    <row r="89" spans="2:15">
      <c r="B89" s="5">
        <v>878.783333333333</v>
      </c>
      <c r="I89" s="5">
        <f t="shared" si="2"/>
        <v>135.75625</v>
      </c>
      <c r="O89" s="5">
        <f t="shared" si="3"/>
        <v>1.83570833978292</v>
      </c>
    </row>
    <row r="90" spans="2:15">
      <c r="B90" s="8">
        <v>897.45</v>
      </c>
      <c r="I90" s="8">
        <f t="shared" si="2"/>
        <v>154.422916666667</v>
      </c>
      <c r="O90" s="8">
        <f t="shared" si="3"/>
        <v>2.08812070146754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Standard 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2017-05-03T15:18:00Z</dcterms:created>
  <dcterms:modified xsi:type="dcterms:W3CDTF">2019-06-19T19:20:02Z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