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esktop\matlab\lisman-lab-analysis\Analysis\Igor B\example_data\"/>
    </mc:Choice>
  </mc:AlternateContent>
  <xr:revisionPtr revIDLastSave="0" documentId="13_ncr:1_{2B266586-BF59-497B-8CD0-BADED3C33A05}" xr6:coauthVersionLast="45" xr6:coauthVersionMax="45" xr10:uidLastSave="{00000000-0000-0000-0000-000000000000}"/>
  <bookViews>
    <workbookView xWindow="1485" yWindow="1440" windowWidth="21600" windowHeight="11385" xr2:uid="{14859F2C-ADF6-42D2-A21B-3DBB02DA5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7" i="1" l="1"/>
  <c r="Q12" i="1"/>
  <c r="O17" i="1"/>
  <c r="O12" i="1"/>
  <c r="Q2" i="1"/>
  <c r="S2" i="1"/>
  <c r="O2" i="1"/>
  <c r="Q17" i="1"/>
  <c r="S17" i="1"/>
  <c r="S12" i="1"/>
  <c r="S7" i="1"/>
  <c r="Q7" i="1"/>
  <c r="M18" i="1"/>
  <c r="L18" i="1"/>
  <c r="K18" i="1"/>
  <c r="J18" i="1"/>
  <c r="I18" i="1"/>
  <c r="H18" i="1"/>
  <c r="M17" i="1"/>
  <c r="L17" i="1"/>
  <c r="K17" i="1"/>
  <c r="J17" i="1"/>
  <c r="I17" i="1"/>
  <c r="H17" i="1"/>
  <c r="M13" i="1"/>
  <c r="L13" i="1"/>
  <c r="K13" i="1"/>
  <c r="J13" i="1"/>
  <c r="I13" i="1"/>
  <c r="H13" i="1"/>
  <c r="M12" i="1"/>
  <c r="L12" i="1"/>
  <c r="K12" i="1"/>
  <c r="J12" i="1"/>
  <c r="I12" i="1"/>
  <c r="H12" i="1"/>
  <c r="I7" i="1"/>
  <c r="H7" i="1"/>
  <c r="M8" i="1"/>
  <c r="L8" i="1"/>
  <c r="K8" i="1"/>
  <c r="J8" i="1"/>
  <c r="I8" i="1"/>
  <c r="H8" i="1"/>
  <c r="M7" i="1"/>
  <c r="L7" i="1"/>
  <c r="K7" i="1"/>
  <c r="J7" i="1"/>
  <c r="I2" i="1"/>
  <c r="J2" i="1"/>
  <c r="K2" i="1"/>
  <c r="L2" i="1"/>
  <c r="M2" i="1"/>
  <c r="I3" i="1"/>
  <c r="J3" i="1"/>
  <c r="K3" i="1"/>
  <c r="L3" i="1"/>
  <c r="M3" i="1"/>
  <c r="H3" i="1"/>
  <c r="H2" i="1"/>
</calcChain>
</file>

<file path=xl/sharedStrings.xml><?xml version="1.0" encoding="utf-8"?>
<sst xmlns="http://schemas.openxmlformats.org/spreadsheetml/2006/main" count="15" uniqueCount="15">
  <si>
    <t>Tau1</t>
  </si>
  <si>
    <t>Tau2</t>
  </si>
  <si>
    <t>Int1</t>
  </si>
  <si>
    <t>Int2</t>
  </si>
  <si>
    <t>Red1</t>
  </si>
  <si>
    <t>Red2</t>
  </si>
  <si>
    <t>Tau1 MSE</t>
  </si>
  <si>
    <t>Tau2 MSE</t>
  </si>
  <si>
    <t>Int1 MSE</t>
  </si>
  <si>
    <t>Int2 MSE</t>
  </si>
  <si>
    <t>Red1 MSE</t>
  </si>
  <si>
    <t>Red2 MSE</t>
  </si>
  <si>
    <t>TAU TTEST</t>
  </si>
  <si>
    <t>INT TTEST</t>
  </si>
  <si>
    <t>RED 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</si>
</sst>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8C83-0A02-4E41-8330-A5289C38CE38}">
  <dimension ref="A1:S21"/>
  <sheetViews>
    <sheetView tabSelected="1" topLeftCell="E1" workbookViewId="0">
      <selection activeCell="A7" sqref="A7:B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Q1" t="s">
        <v>13</v>
      </c>
      <c r="S1" t="s">
        <v>14</v>
      </c>
    </row>
    <row r="2" spans="1:19" x14ac:dyDescent="0.25">
      <c r="A2">
        <v>1.9</v>
      </c>
      <c r="B2">
        <v>1.9424993956772001</v>
      </c>
      <c r="C2">
        <v>25</v>
      </c>
      <c r="D2">
        <v>24.418058132343798</v>
      </c>
      <c r="E2">
        <v>350</v>
      </c>
      <c r="F2">
        <v>69.874884903456007</v>
      </c>
      <c r="H2">
        <f>AVERAGE(A2:A6)</f>
        <v>1.9</v>
      </c>
      <c r="I2">
        <f t="shared" ref="I2:M2" si="0">AVERAGE(B2:B6)</f>
        <v>1.931806587960132</v>
      </c>
      <c r="J2">
        <f t="shared" si="0"/>
        <v>25</v>
      </c>
      <c r="K2">
        <f t="shared" si="0"/>
        <v>24.387862296433717</v>
      </c>
      <c r="L2">
        <f t="shared" si="0"/>
        <v>350</v>
      </c>
      <c r="M2">
        <f t="shared" si="0"/>
        <v>140.79686112828958</v>
      </c>
      <c r="O2">
        <f>TTEST(A2:A6,B2:B6,2,2)</f>
        <v>5.090349424895017E-4</v>
      </c>
      <c r="Q2">
        <f>TTEST(C2:C6,D2:D6,2,2)</f>
        <v>8.3338277027406016E-4</v>
      </c>
      <c r="S2">
        <f>TTEST(E2:E6,F2:F6,2,2)</f>
        <v>5.1089704354109128E-5</v>
      </c>
    </row>
    <row r="3" spans="1:19" x14ac:dyDescent="0.25">
      <c r="A3">
        <v>1.9</v>
      </c>
      <c r="B3">
        <v>1.94289016914802</v>
      </c>
      <c r="C3">
        <v>25</v>
      </c>
      <c r="D3">
        <v>24.782848897134599</v>
      </c>
      <c r="E3">
        <v>350</v>
      </c>
      <c r="F3">
        <v>105.829107400536</v>
      </c>
      <c r="H3">
        <f>STDEV(A2:A6)/SQRT(COUNT(A2:A6))</f>
        <v>0</v>
      </c>
      <c r="I3">
        <f t="shared" ref="I3:M3" si="1">STDEV(B2:B6)/SQRT(COUNT(B2:B6))</f>
        <v>5.6776819194076329E-3</v>
      </c>
      <c r="J3">
        <f t="shared" si="1"/>
        <v>0</v>
      </c>
      <c r="K3">
        <f t="shared" si="1"/>
        <v>0.11796508786623053</v>
      </c>
      <c r="L3">
        <f t="shared" si="1"/>
        <v>0</v>
      </c>
      <c r="M3">
        <f t="shared" si="1"/>
        <v>26.728145924621632</v>
      </c>
    </row>
    <row r="4" spans="1:19" x14ac:dyDescent="0.25">
      <c r="A4">
        <v>1.9</v>
      </c>
      <c r="B4">
        <v>1.93611750258933</v>
      </c>
      <c r="C4">
        <v>25</v>
      </c>
      <c r="D4">
        <v>24.365141207998398</v>
      </c>
      <c r="E4">
        <v>350</v>
      </c>
      <c r="F4">
        <v>123.81341991342001</v>
      </c>
    </row>
    <row r="5" spans="1:19" x14ac:dyDescent="0.25">
      <c r="A5">
        <v>1.9</v>
      </c>
      <c r="B5">
        <v>1.92369658813431</v>
      </c>
      <c r="C5">
        <v>25</v>
      </c>
      <c r="D5">
        <v>24.045413316841898</v>
      </c>
      <c r="E5">
        <v>350</v>
      </c>
      <c r="F5">
        <v>212.179797979798</v>
      </c>
    </row>
    <row r="6" spans="1:19" x14ac:dyDescent="0.25">
      <c r="A6">
        <v>1.9</v>
      </c>
      <c r="B6">
        <v>1.9138292842518001</v>
      </c>
      <c r="C6">
        <v>25</v>
      </c>
      <c r="D6">
        <v>24.327849927849901</v>
      </c>
      <c r="E6">
        <v>350</v>
      </c>
      <c r="F6">
        <v>192.28709544423799</v>
      </c>
    </row>
    <row r="7" spans="1:19" x14ac:dyDescent="0.25">
      <c r="A7">
        <v>2.2000000000000002</v>
      </c>
      <c r="B7">
        <v>1.92339610503824</v>
      </c>
      <c r="C7">
        <v>35</v>
      </c>
      <c r="D7">
        <v>24.0129045557617</v>
      </c>
      <c r="E7">
        <v>450</v>
      </c>
      <c r="F7">
        <v>136.349618635333</v>
      </c>
      <c r="H7">
        <f>AVERAGE(A7:A11)</f>
        <v>2.2000000000000002</v>
      </c>
      <c r="I7">
        <f>AVERAGE(B7:B11)</f>
        <v>2.1728483549194157</v>
      </c>
      <c r="J7">
        <f t="shared" ref="J7" si="2">AVERAGE(C7:C11)</f>
        <v>35</v>
      </c>
      <c r="K7">
        <f t="shared" ref="K7" si="3">AVERAGE(D7:D11)</f>
        <v>28.565227788084922</v>
      </c>
      <c r="L7">
        <f t="shared" ref="L7" si="4">AVERAGE(E7:E11)</f>
        <v>450</v>
      </c>
      <c r="M7">
        <f t="shared" ref="M7" si="5">AVERAGE(F7:F11)</f>
        <v>171.24893011750163</v>
      </c>
      <c r="O7">
        <f>TTEST(A7:A11,B7:B11,2,2)</f>
        <v>0.68422926180726384</v>
      </c>
      <c r="Q7">
        <f>TTEST(C7:C11,D7:D11,2,2)</f>
        <v>6.6776711878771078E-4</v>
      </c>
      <c r="S7">
        <f>TTEST(E7:E11,F7:F11,2,2)</f>
        <v>5.6265624152513759E-6</v>
      </c>
    </row>
    <row r="8" spans="1:19" x14ac:dyDescent="0.25">
      <c r="A8">
        <v>2.2000000000000002</v>
      </c>
      <c r="B8">
        <v>2.1747062025059201</v>
      </c>
      <c r="C8">
        <v>35</v>
      </c>
      <c r="D8">
        <v>28.3041228612657</v>
      </c>
      <c r="E8">
        <v>450</v>
      </c>
      <c r="F8">
        <v>183.93193156050299</v>
      </c>
      <c r="H8">
        <f>STDEV(A7:A11)/SQRT(COUNT(A7:A11))</f>
        <v>0</v>
      </c>
      <c r="I8">
        <f t="shared" ref="I8" si="6">STDEV(B7:B11)/SQRT(COUNT(B7:B11))</f>
        <v>6.4360484371600246E-2</v>
      </c>
      <c r="J8">
        <f t="shared" ref="J8" si="7">STDEV(C7:C11)/SQRT(COUNT(C7:C11))</f>
        <v>0</v>
      </c>
      <c r="K8">
        <f t="shared" ref="K8" si="8">STDEV(D7:D11)/SQRT(COUNT(D7:D11))</f>
        <v>1.1977702151386795</v>
      </c>
      <c r="L8">
        <f t="shared" ref="L8" si="9">STDEV(E7:E11)/SQRT(COUNT(E7:E11))</f>
        <v>0</v>
      </c>
      <c r="M8">
        <f t="shared" ref="M8" si="10">STDEV(F7:F11)/SQRT(COUNT(F7:F11))</f>
        <v>26.386548198881268</v>
      </c>
    </row>
    <row r="9" spans="1:19" x14ac:dyDescent="0.25">
      <c r="A9">
        <v>2.2000000000000002</v>
      </c>
      <c r="B9">
        <v>2.2576123036483802</v>
      </c>
      <c r="C9">
        <v>35</v>
      </c>
      <c r="D9">
        <v>30.512286126571802</v>
      </c>
      <c r="E9">
        <v>450</v>
      </c>
      <c r="F9">
        <v>187.29878375592699</v>
      </c>
    </row>
    <row r="10" spans="1:19" x14ac:dyDescent="0.25">
      <c r="A10">
        <v>2.2000000000000002</v>
      </c>
      <c r="B10">
        <v>2.26358444792197</v>
      </c>
      <c r="C10">
        <v>35</v>
      </c>
      <c r="D10">
        <v>30.031374974232101</v>
      </c>
      <c r="E10">
        <v>450</v>
      </c>
      <c r="F10">
        <v>252.657019171305</v>
      </c>
    </row>
    <row r="11" spans="1:19" x14ac:dyDescent="0.25">
      <c r="A11">
        <v>2.2000000000000002</v>
      </c>
      <c r="B11">
        <v>2.2449427154825701</v>
      </c>
      <c r="C11">
        <v>35</v>
      </c>
      <c r="D11">
        <v>29.9654504225933</v>
      </c>
      <c r="E11">
        <v>450</v>
      </c>
      <c r="F11">
        <v>96.007297464440299</v>
      </c>
    </row>
    <row r="12" spans="1:19" x14ac:dyDescent="0.25">
      <c r="A12">
        <v>2</v>
      </c>
      <c r="B12">
        <v>2.2558596633391499</v>
      </c>
      <c r="C12">
        <v>30</v>
      </c>
      <c r="D12">
        <v>30.542486085343199</v>
      </c>
      <c r="E12">
        <v>375</v>
      </c>
      <c r="F12">
        <v>298.22859204287801</v>
      </c>
      <c r="H12">
        <f>AVERAGE(A12:A16)</f>
        <v>2</v>
      </c>
      <c r="I12">
        <f>AVERAGE(B12:B16)</f>
        <v>2.2832336929861321</v>
      </c>
      <c r="J12">
        <f t="shared" ref="J12" si="11">AVERAGE(C12:C16)</f>
        <v>30</v>
      </c>
      <c r="K12">
        <f t="shared" ref="K12" si="12">AVERAGE(D12:D16)</f>
        <v>29.516215213358077</v>
      </c>
      <c r="L12">
        <f t="shared" ref="L12" si="13">AVERAGE(E12:E16)</f>
        <v>375</v>
      </c>
      <c r="M12">
        <f t="shared" ref="M12" si="14">AVERAGE(F12:F16)</f>
        <v>231.5483405483406</v>
      </c>
      <c r="O12">
        <f>TTEST(A12:A16,B12:B16,2,2)</f>
        <v>1.1521995944452057E-8</v>
      </c>
      <c r="Q12">
        <f>TTEST(C12:C16,D12:D16,2,2)</f>
        <v>0.33605509567333419</v>
      </c>
      <c r="S12">
        <f>TTEST(E12:E16,F12:F16,2,2)</f>
        <v>5.1178748064066365E-4</v>
      </c>
    </row>
    <row r="13" spans="1:19" x14ac:dyDescent="0.25">
      <c r="A13">
        <v>2</v>
      </c>
      <c r="B13">
        <v>2.28578336847526</v>
      </c>
      <c r="C13">
        <v>30</v>
      </c>
      <c r="D13">
        <v>30.169841269841299</v>
      </c>
      <c r="E13">
        <v>375</v>
      </c>
      <c r="F13">
        <v>193.66633683776499</v>
      </c>
      <c r="H13">
        <f>STDEV(A12:A16)/SQRT(COUNT(A12:A16))</f>
        <v>0</v>
      </c>
      <c r="I13">
        <f t="shared" ref="I13" si="15">STDEV(B12:B16)/SQRT(COUNT(B12:B16))</f>
        <v>1.2064245656131867E-2</v>
      </c>
      <c r="J13">
        <f t="shared" ref="J13" si="16">STDEV(C12:C16)/SQRT(COUNT(C12:C16))</f>
        <v>0</v>
      </c>
      <c r="K13">
        <f t="shared" ref="K13" si="17">STDEV(D12:D16)/SQRT(COUNT(D12:D16))</f>
        <v>0.47271186831631279</v>
      </c>
      <c r="L13">
        <f t="shared" ref="L13" si="18">STDEV(E12:E16)/SQRT(COUNT(E12:E16))</f>
        <v>0</v>
      </c>
      <c r="M13">
        <f t="shared" ref="M13" si="19">STDEV(F12:F16)/SQRT(COUNT(F12:F16))</f>
        <v>25.628204137986181</v>
      </c>
    </row>
    <row r="14" spans="1:19" x14ac:dyDescent="0.25">
      <c r="A14">
        <v>2</v>
      </c>
      <c r="B14">
        <v>2.2554560630989902</v>
      </c>
      <c r="C14">
        <v>30</v>
      </c>
      <c r="D14">
        <v>30.114223871366701</v>
      </c>
      <c r="E14">
        <v>375</v>
      </c>
      <c r="F14">
        <v>262.35646258503402</v>
      </c>
    </row>
    <row r="15" spans="1:19" x14ac:dyDescent="0.25">
      <c r="A15">
        <v>2</v>
      </c>
      <c r="B15">
        <v>2.3095574438989099</v>
      </c>
      <c r="C15">
        <v>30</v>
      </c>
      <c r="D15">
        <v>28.512595341166801</v>
      </c>
      <c r="E15">
        <v>375</v>
      </c>
      <c r="F15">
        <v>249.33294166151299</v>
      </c>
    </row>
    <row r="16" spans="1:19" x14ac:dyDescent="0.25">
      <c r="A16">
        <v>2</v>
      </c>
      <c r="B16">
        <v>2.3095119261183501</v>
      </c>
      <c r="C16">
        <v>30</v>
      </c>
      <c r="D16">
        <v>28.241929499072398</v>
      </c>
      <c r="E16">
        <v>375</v>
      </c>
      <c r="F16">
        <v>154.15736961451299</v>
      </c>
    </row>
    <row r="17" spans="1:19" x14ac:dyDescent="0.25">
      <c r="A17">
        <v>1.8</v>
      </c>
      <c r="B17">
        <v>2.2787905236873098</v>
      </c>
      <c r="C17">
        <v>20</v>
      </c>
      <c r="D17">
        <v>29.433560090702901</v>
      </c>
      <c r="E17">
        <v>300</v>
      </c>
      <c r="F17">
        <v>224.38010719439299</v>
      </c>
      <c r="H17">
        <f>AVERAGE(A17:A21)</f>
        <v>1.8</v>
      </c>
      <c r="I17">
        <f>AVERAGE(B17:B21)</f>
        <v>2.2143320727774176</v>
      </c>
      <c r="J17">
        <f t="shared" ref="J17" si="20">AVERAGE(C17:C21)</f>
        <v>20</v>
      </c>
      <c r="K17">
        <f t="shared" ref="K17" si="21">AVERAGE(D17:D21)</f>
        <v>29.375281760086938</v>
      </c>
      <c r="L17">
        <f t="shared" ref="L17" si="22">AVERAGE(E17:E21)</f>
        <v>300</v>
      </c>
      <c r="M17">
        <f t="shared" ref="M17" si="23">AVERAGE(F17:F21)</f>
        <v>242.1760765352974</v>
      </c>
      <c r="O17">
        <f>TTEST(A17:A21,B17:B21,2,2)</f>
        <v>1.8285118431983677E-5</v>
      </c>
      <c r="Q17">
        <f>TTEST(C17:C21,D17:D21,2,2)</f>
        <v>1.0804977537099895E-11</v>
      </c>
      <c r="S17">
        <f>TTEST(E17:E21,F17:F21,2,2)</f>
        <v>7.3193781443623901E-2</v>
      </c>
    </row>
    <row r="18" spans="1:19" x14ac:dyDescent="0.25">
      <c r="A18">
        <v>1.8</v>
      </c>
      <c r="B18">
        <v>2.3233755511805199</v>
      </c>
      <c r="C18">
        <v>20</v>
      </c>
      <c r="D18">
        <v>29.6910121624407</v>
      </c>
      <c r="E18">
        <v>300</v>
      </c>
      <c r="F18">
        <v>163.684848484849</v>
      </c>
      <c r="H18">
        <f>STDEV(A17:A21)/SQRT(COUNT(A17:A21))</f>
        <v>0</v>
      </c>
      <c r="I18">
        <f t="shared" ref="I18" si="24">STDEV(B17:B21)/SQRT(COUNT(B17:B21))</f>
        <v>4.595327830062642E-2</v>
      </c>
      <c r="J18">
        <f t="shared" ref="J18" si="25">STDEV(C17:C21)/SQRT(COUNT(C17:C21))</f>
        <v>0</v>
      </c>
      <c r="K18">
        <f t="shared" ref="K18" si="26">STDEV(D17:D21)/SQRT(COUNT(D17:D21))</f>
        <v>0.16615964393361371</v>
      </c>
      <c r="L18">
        <f t="shared" ref="L18" si="27">STDEV(E17:E21)/SQRT(COUNT(E17:E21))</f>
        <v>0</v>
      </c>
      <c r="M18">
        <f t="shared" ref="M18" si="28">STDEV(F17:F21)/SQRT(COUNT(F17:F21))</f>
        <v>28.049981728781411</v>
      </c>
    </row>
    <row r="19" spans="1:19" x14ac:dyDescent="0.25">
      <c r="A19">
        <v>1.8</v>
      </c>
      <c r="B19">
        <v>2.2274685067895801</v>
      </c>
      <c r="C19">
        <v>20</v>
      </c>
      <c r="D19">
        <v>29.659320477502298</v>
      </c>
      <c r="E19">
        <v>300</v>
      </c>
      <c r="F19">
        <v>338.37924701561099</v>
      </c>
    </row>
    <row r="20" spans="1:19" x14ac:dyDescent="0.25">
      <c r="A20">
        <v>1.8</v>
      </c>
      <c r="B20">
        <v>2.1865842203092498</v>
      </c>
      <c r="C20">
        <v>20</v>
      </c>
      <c r="D20">
        <v>29.321854912764</v>
      </c>
      <c r="E20">
        <v>300</v>
      </c>
      <c r="F20">
        <v>243.52318640954999</v>
      </c>
    </row>
    <row r="21" spans="1:19" x14ac:dyDescent="0.25">
      <c r="A21">
        <v>1.8</v>
      </c>
      <c r="B21">
        <v>2.0554415619204298</v>
      </c>
      <c r="C21">
        <v>20</v>
      </c>
      <c r="D21">
        <v>28.770661157024801</v>
      </c>
      <c r="E21">
        <v>300</v>
      </c>
      <c r="F21">
        <v>240.91299357208399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Barinov</dc:creator>
  <cp:lastModifiedBy>Igor Barinov</cp:lastModifiedBy>
  <dcterms:created xsi:type="dcterms:W3CDTF">2020-07-03T14:35:52Z</dcterms:created>
  <dcterms:modified xsi:type="dcterms:W3CDTF">2020-07-03T15:41:04Z</dcterms:modified>
</cp:coreProperties>
</file>