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nja\OneDrive\Desktop\"/>
    </mc:Choice>
  </mc:AlternateContent>
  <xr:revisionPtr revIDLastSave="0" documentId="13_ncr:1_{F798CF24-8D01-4B26-A1DA-78042E6870D2}" xr6:coauthVersionLast="47" xr6:coauthVersionMax="47" xr10:uidLastSave="{00000000-0000-0000-0000-000000000000}"/>
  <bookViews>
    <workbookView xWindow="-120" yWindow="-120" windowWidth="20640" windowHeight="11160" tabRatio="362" activeTab="1" xr2:uid="{FAC1E4BD-9C33-4245-B1C6-31B46969BBFD}"/>
  </bookViews>
  <sheets>
    <sheet name="Rotina" sheetId="5" r:id="rId1"/>
    <sheet name="Como estudar" sheetId="6" r:id="rId2"/>
    <sheet name="Progresso (Extra)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5" l="1"/>
  <c r="C59" i="5"/>
  <c r="C43" i="5"/>
  <c r="H29" i="5"/>
  <c r="C29" i="5"/>
  <c r="H15" i="5"/>
  <c r="C15" i="5"/>
  <c r="C13" i="5"/>
  <c r="C14" i="5"/>
  <c r="H52" i="5"/>
  <c r="C54" i="5"/>
  <c r="C53" i="5"/>
  <c r="C52" i="5"/>
  <c r="C42" i="5"/>
  <c r="C41" i="5"/>
  <c r="C40" i="5"/>
  <c r="C39" i="5"/>
  <c r="C38" i="5"/>
  <c r="H28" i="5"/>
  <c r="H27" i="5"/>
  <c r="H26" i="5"/>
  <c r="H25" i="5"/>
  <c r="H24" i="5"/>
  <c r="C28" i="5"/>
  <c r="C27" i="5"/>
  <c r="C26" i="5"/>
  <c r="C25" i="5"/>
  <c r="C24" i="5"/>
  <c r="H14" i="5"/>
  <c r="H13" i="5"/>
  <c r="H12" i="5"/>
  <c r="H11" i="5"/>
  <c r="H10" i="5"/>
  <c r="H61" i="5"/>
  <c r="H60" i="5"/>
  <c r="H59" i="5"/>
  <c r="H58" i="5"/>
  <c r="H57" i="5"/>
  <c r="H56" i="5"/>
  <c r="H55" i="5"/>
  <c r="H54" i="5"/>
  <c r="C61" i="5"/>
  <c r="C60" i="5"/>
  <c r="C58" i="5"/>
  <c r="C57" i="5"/>
  <c r="C56" i="5"/>
  <c r="C55" i="5"/>
  <c r="H17" i="7"/>
  <c r="G17" i="7"/>
  <c r="D17" i="7"/>
  <c r="D16" i="7"/>
  <c r="D15" i="7"/>
  <c r="D14" i="7"/>
  <c r="K32" i="7"/>
  <c r="K31" i="7"/>
  <c r="C12" i="5"/>
  <c r="C11" i="5"/>
  <c r="C10" i="5"/>
</calcChain>
</file>

<file path=xl/sharedStrings.xml><?xml version="1.0" encoding="utf-8"?>
<sst xmlns="http://schemas.openxmlformats.org/spreadsheetml/2006/main" count="120" uniqueCount="61">
  <si>
    <t>Dia</t>
  </si>
  <si>
    <t>Hora inicial</t>
  </si>
  <si>
    <t>Hora final</t>
  </si>
  <si>
    <t>Tempo total</t>
  </si>
  <si>
    <t>Atividade</t>
  </si>
  <si>
    <t>Rotina diária</t>
  </si>
  <si>
    <t>Deslocamento</t>
  </si>
  <si>
    <t>Nome:</t>
  </si>
  <si>
    <t>Curso:</t>
  </si>
  <si>
    <t>Faculdade</t>
  </si>
  <si>
    <t>Horário estudo</t>
  </si>
  <si>
    <t>Passo 1: Rotina de estudos</t>
  </si>
  <si>
    <t xml:space="preserve">- Detalhe sua rotina diária: Horário em que acorda, horas dedicadas para estudo, lazer, descanso, etc. Lembre-se de que você pode ter um rotina diferente para cada dia da semana.
- Monte um cronograma dessa rotina </t>
  </si>
  <si>
    <t>Como estudar</t>
  </si>
  <si>
    <t>Passo 2: Aprenda de forma ativa</t>
  </si>
  <si>
    <t>Progresso do estudo</t>
  </si>
  <si>
    <t>Passo 3: Monitore o progresso</t>
  </si>
  <si>
    <t>Detalhe como vai medir o progresso (o que e como vai medir) Ex.: “Fiz a lista e acertei 7/10 na primeira tentativa em 1h. Medir tentativas, tempo e resultados em tentativas seguintes”. 
Faça gráficos do desempenho medido;</t>
  </si>
  <si>
    <t>Horas esperadas de estudo</t>
  </si>
  <si>
    <t>Horas gastas</t>
  </si>
  <si>
    <t>Resultado</t>
  </si>
  <si>
    <t>Quantas vezes foi OK</t>
  </si>
  <si>
    <t>Quantas vezes não foi OK</t>
  </si>
  <si>
    <t>Exemplo 2:</t>
  </si>
  <si>
    <t>Exemplo 1:</t>
  </si>
  <si>
    <t>Simulado Algoritmos</t>
  </si>
  <si>
    <t>Simulado BD</t>
  </si>
  <si>
    <t>Resultado 1 (antes do estudo)</t>
  </si>
  <si>
    <t>Resultado 2 (depois do estudo)</t>
  </si>
  <si>
    <t>Exemplo 3:</t>
  </si>
  <si>
    <t>Data entrega</t>
  </si>
  <si>
    <t>No prazo ou atraso</t>
  </si>
  <si>
    <t>Avaliação da atividade</t>
  </si>
  <si>
    <t>Atv xpto TI</t>
  </si>
  <si>
    <t>No prazo</t>
  </si>
  <si>
    <t>Média</t>
  </si>
  <si>
    <t>Qtd atv no prazo</t>
  </si>
  <si>
    <t>Qtd atv em atraso</t>
  </si>
  <si>
    <t>Qtd atv pendentes</t>
  </si>
  <si>
    <t>Igor Cardoso Trindade</t>
  </si>
  <si>
    <t>1 CCO B</t>
  </si>
  <si>
    <t>Acordar,  se arrumar e sair</t>
  </si>
  <si>
    <t>Banho e  Lanchar</t>
  </si>
  <si>
    <t>Ir para o curso</t>
  </si>
  <si>
    <t>Curso Ingles</t>
  </si>
  <si>
    <t xml:space="preserve">Auto Escola </t>
  </si>
  <si>
    <t>Ir para Casa</t>
  </si>
  <si>
    <t xml:space="preserve">Comer e se ajeitar </t>
  </si>
  <si>
    <t>Lazer ajudar a minha Véia</t>
  </si>
  <si>
    <t xml:space="preserve">se minha mae não inventar nada, livre o dia </t>
  </si>
  <si>
    <t>SEGUNDA - FEIRA</t>
  </si>
  <si>
    <t>TERÇA - FEIRA</t>
  </si>
  <si>
    <t>QUARTA - FEIRA</t>
  </si>
  <si>
    <t>QUINTA-FEIRA</t>
  </si>
  <si>
    <t>SEXTA-FEIRA</t>
  </si>
  <si>
    <t>SABADO</t>
  </si>
  <si>
    <t>DOMINGO</t>
  </si>
  <si>
    <r>
      <t xml:space="preserve">Das horas dedicadas para estudo no plano, detalhe (relate) </t>
    </r>
    <r>
      <rPr>
        <b/>
        <sz val="12"/>
        <color theme="1"/>
        <rFont val="Aptos Narrow"/>
        <family val="2"/>
        <scheme val="minor"/>
      </rPr>
      <t>como vai estudar e se manter ativo</t>
    </r>
    <r>
      <rPr>
        <sz val="12"/>
        <color theme="1"/>
        <rFont val="Aptos Narrow"/>
        <family val="2"/>
        <scheme val="minor"/>
      </rPr>
      <t xml:space="preserve">, considerando revisitar as disciplinas do dia em até 24hs no máximo:
• Algoritimos: Pegar exercicios, e modelos e tentar faze-los o mais rapido possivel, tenho uma certa  facilidade então não necessito por enquanto aprofundar muito, porém farei um relatorio dos codigos que aprendi. para 
posterior revisão.
• Arq. Comp.: Revisão de toda materia, olhar cada assunto e fazer um breve resumo (sem olhar a explicação apenas os topicos) e oque eu não lembrar pesquisar e fazer um resumo.
• Banco de Dados:  Fazer e fazer exercecios, evitando olhar sintaxe, sempre calculando meu tempo nas atividades.
• TI: Revisão de toda materia, olhar cada assunto e fazer um breve resumo (sem olhar a explicação apenas os topicos) e oque eu não lembrar pesquisar e fazer um resumo.
• SO: Revisão de toda materia, olhar cada assunto e fazer um breve resumo (sem olhar a explicação apenas os topicos) e oque eu não lembrar pesquisar e fazer um resumo. e fazer alguns codigos para fixa-los na mente
</t>
    </r>
  </si>
  <si>
    <r>
      <rPr>
        <b/>
        <sz val="12"/>
        <color theme="1"/>
        <rFont val="Aptos Narrow"/>
        <family val="2"/>
        <scheme val="minor"/>
      </rPr>
      <t>Acompanhamento do plano de estudos</t>
    </r>
    <r>
      <rPr>
        <sz val="12"/>
        <color theme="1"/>
        <rFont val="Aptos Narrow"/>
        <family val="2"/>
        <scheme val="minor"/>
      </rPr>
      <t xml:space="preserve">
calcular velocidade e minha acertividade na execução. Incluindo se eu demoro para lembrar certos pontos.</t>
    </r>
  </si>
  <si>
    <t xml:space="preserve">Horário estudo livre </t>
  </si>
  <si>
    <r>
      <rPr>
        <b/>
        <sz val="12"/>
        <color theme="1"/>
        <rFont val="Aptos Narrow"/>
        <family val="2"/>
        <scheme val="minor"/>
      </rPr>
      <t>Estratégia de estudo</t>
    </r>
    <r>
      <rPr>
        <sz val="12"/>
        <color theme="1"/>
        <rFont val="Aptos Narrow"/>
        <family val="2"/>
        <scheme val="minor"/>
      </rPr>
      <t xml:space="preserve">
Descreva aqui: 
Qual disciplina / tema e quando
Como vai estudar esta disciplina / tema
Resultado esperado, ações e outputs desta forma de estudar
(acho que inclui acima)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</si>
</sst>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4" xfId="0" applyBorder="1" applyAlignment="1">
      <alignment vertical="center" wrapText="1"/>
    </xf>
    <xf numFmtId="0" fontId="0" fillId="0" borderId="4" xfId="0" applyBorder="1"/>
    <xf numFmtId="0" fontId="0" fillId="0" borderId="4" xfId="0" applyBorder="1" applyAlignment="1">
      <alignment vertical="center"/>
    </xf>
    <xf numFmtId="16" fontId="0" fillId="0" borderId="4" xfId="0" applyNumberFormat="1" applyBorder="1"/>
    <xf numFmtId="0" fontId="0" fillId="0" borderId="0" xfId="0" applyAlignment="1">
      <alignment horizontal="center"/>
    </xf>
    <xf numFmtId="20" fontId="0" fillId="0" borderId="4" xfId="0" applyNumberFormat="1" applyBorder="1" applyAlignment="1">
      <alignment horizontal="center" vertical="center" wrapText="1"/>
    </xf>
    <xf numFmtId="20" fontId="0" fillId="0" borderId="4" xfId="0" applyNumberFormat="1" applyBorder="1" applyAlignment="1">
      <alignment horizontal="center"/>
    </xf>
    <xf numFmtId="20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20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20" fontId="0" fillId="0" borderId="17" xfId="0" applyNumberFormat="1" applyBorder="1" applyAlignment="1">
      <alignment horizontal="center" vertical="center" wrapText="1"/>
    </xf>
    <xf numFmtId="20" fontId="0" fillId="0" borderId="18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17" xfId="0" quotePrefix="1" applyBorder="1" applyAlignment="1">
      <alignment horizontal="center" wrapText="1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0" fillId="0" borderId="10" xfId="0" quotePrefix="1" applyBorder="1" applyAlignment="1">
      <alignment horizontal="left" vertical="top" wrapText="1"/>
    </xf>
    <xf numFmtId="0" fontId="0" fillId="0" borderId="11" xfId="0" quotePrefix="1" applyBorder="1" applyAlignment="1">
      <alignment horizontal="left" vertical="top" wrapText="1"/>
    </xf>
    <xf numFmtId="0" fontId="0" fillId="0" borderId="9" xfId="0" quotePrefix="1" applyBorder="1" applyAlignment="1">
      <alignment horizontal="left" vertical="top" wrapText="1"/>
    </xf>
    <xf numFmtId="0" fontId="0" fillId="0" borderId="4" xfId="0" quotePrefix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0" fillId="6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 wrapText="1"/>
    </xf>
    <xf numFmtId="0" fontId="0" fillId="6" borderId="4" xfId="0" applyFill="1" applyBorder="1" applyAlignment="1">
      <alignment vertical="center"/>
    </xf>
    <xf numFmtId="16" fontId="0" fillId="6" borderId="4" xfId="0" applyNumberFormat="1" applyFill="1" applyBorder="1"/>
    <xf numFmtId="20" fontId="0" fillId="6" borderId="4" xfId="0" applyNumberFormat="1" applyFill="1" applyBorder="1"/>
    <xf numFmtId="0" fontId="0" fillId="6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B92AE-AB21-474A-A54E-C370070BFD62}">
  <dimension ref="A1:I61"/>
  <sheetViews>
    <sheetView zoomScale="85" zoomScaleNormal="85" workbookViewId="0">
      <selection activeCell="E55" sqref="E55"/>
    </sheetView>
  </sheetViews>
  <sheetFormatPr defaultColWidth="20.625" defaultRowHeight="15" customHeight="1" x14ac:dyDescent="0.25"/>
  <cols>
    <col min="1" max="12" width="20.625" style="7"/>
    <col min="13" max="13" width="19.875" style="7" customWidth="1"/>
    <col min="14" max="16384" width="20.625" style="7"/>
  </cols>
  <sheetData>
    <row r="1" spans="1:9" ht="15" customHeight="1" thickBot="1" x14ac:dyDescent="0.3"/>
    <row r="2" spans="1:9" ht="15" customHeight="1" thickBot="1" x14ac:dyDescent="0.3">
      <c r="A2" s="40" t="s">
        <v>5</v>
      </c>
      <c r="B2" s="41"/>
      <c r="C2" s="41"/>
      <c r="D2" s="41"/>
      <c r="E2" s="41"/>
      <c r="F2" s="41"/>
      <c r="G2" s="41"/>
      <c r="H2" s="41"/>
      <c r="I2" s="42"/>
    </row>
    <row r="3" spans="1:9" ht="15" customHeight="1" thickBot="1" x14ac:dyDescent="0.3">
      <c r="A3" s="26" t="s">
        <v>7</v>
      </c>
      <c r="B3" s="34" t="s">
        <v>39</v>
      </c>
      <c r="C3" s="35"/>
      <c r="D3" s="35"/>
      <c r="E3" s="35"/>
      <c r="F3" s="35"/>
      <c r="G3" s="35"/>
      <c r="H3" s="35"/>
      <c r="I3" s="36"/>
    </row>
    <row r="4" spans="1:9" ht="15" customHeight="1" thickBot="1" x14ac:dyDescent="0.3">
      <c r="A4" s="26" t="s">
        <v>8</v>
      </c>
      <c r="B4" s="37" t="s">
        <v>40</v>
      </c>
      <c r="C4" s="38"/>
      <c r="D4" s="38"/>
      <c r="E4" s="38"/>
      <c r="F4" s="38"/>
      <c r="G4" s="38"/>
      <c r="H4" s="38"/>
      <c r="I4" s="39"/>
    </row>
    <row r="5" spans="1:9" ht="15" customHeight="1" x14ac:dyDescent="0.25">
      <c r="A5" s="49" t="s">
        <v>11</v>
      </c>
      <c r="B5" s="50"/>
      <c r="C5" s="50"/>
      <c r="D5" s="50"/>
      <c r="E5" s="50"/>
      <c r="F5" s="50"/>
      <c r="G5" s="50"/>
      <c r="H5" s="50"/>
      <c r="I5" s="51"/>
    </row>
    <row r="6" spans="1:9" ht="15" customHeight="1" thickBot="1" x14ac:dyDescent="0.3">
      <c r="A6" s="52" t="s">
        <v>12</v>
      </c>
      <c r="B6" s="53"/>
      <c r="C6" s="53"/>
      <c r="D6" s="53"/>
      <c r="E6" s="53"/>
      <c r="F6" s="53"/>
      <c r="G6" s="53"/>
      <c r="H6" s="53"/>
      <c r="I6" s="54"/>
    </row>
    <row r="7" spans="1:9" ht="15" customHeight="1" thickBot="1" x14ac:dyDescent="0.3"/>
    <row r="8" spans="1:9" ht="15" customHeight="1" thickBot="1" x14ac:dyDescent="0.3">
      <c r="A8" s="43" t="s">
        <v>50</v>
      </c>
      <c r="B8" s="44"/>
      <c r="C8" s="44"/>
      <c r="D8" s="45"/>
      <c r="F8" s="31" t="s">
        <v>51</v>
      </c>
      <c r="G8" s="32"/>
      <c r="H8" s="32"/>
      <c r="I8" s="33"/>
    </row>
    <row r="9" spans="1:9" ht="15" customHeight="1" x14ac:dyDescent="0.25">
      <c r="A9" s="17" t="s">
        <v>1</v>
      </c>
      <c r="B9" s="18" t="s">
        <v>2</v>
      </c>
      <c r="C9" s="18" t="s">
        <v>3</v>
      </c>
      <c r="D9" s="19" t="s">
        <v>4</v>
      </c>
      <c r="F9" s="17" t="s">
        <v>1</v>
      </c>
      <c r="G9" s="18" t="s">
        <v>2</v>
      </c>
      <c r="H9" s="18" t="s">
        <v>3</v>
      </c>
      <c r="I9" s="19" t="s">
        <v>4</v>
      </c>
    </row>
    <row r="10" spans="1:9" ht="15" customHeight="1" x14ac:dyDescent="0.25">
      <c r="A10" s="10">
        <v>0.20833333333333334</v>
      </c>
      <c r="B10" s="8">
        <v>0.22222222222222221</v>
      </c>
      <c r="C10" s="8">
        <f>B10-A10</f>
        <v>1.3888888888888867E-2</v>
      </c>
      <c r="D10" s="11" t="s">
        <v>41</v>
      </c>
      <c r="F10" s="10">
        <v>0.20833333333333334</v>
      </c>
      <c r="G10" s="8">
        <v>0.22222222222222221</v>
      </c>
      <c r="H10" s="8">
        <f>G10-F10</f>
        <v>1.3888888888888867E-2</v>
      </c>
      <c r="I10" s="11" t="s">
        <v>41</v>
      </c>
    </row>
    <row r="11" spans="1:9" ht="15" customHeight="1" x14ac:dyDescent="0.25">
      <c r="A11" s="10">
        <v>0.22222222222222221</v>
      </c>
      <c r="B11" s="8">
        <v>0.38194444444444442</v>
      </c>
      <c r="C11" s="8">
        <f>B11-A11</f>
        <v>0.15972222222222221</v>
      </c>
      <c r="D11" s="11" t="s">
        <v>6</v>
      </c>
      <c r="F11" s="10">
        <v>0.22222222222222221</v>
      </c>
      <c r="G11" s="8">
        <v>0.38194444444444442</v>
      </c>
      <c r="H11" s="8">
        <f>G11-F11</f>
        <v>0.15972222222222221</v>
      </c>
      <c r="I11" s="11" t="s">
        <v>6</v>
      </c>
    </row>
    <row r="12" spans="1:9" ht="15" customHeight="1" x14ac:dyDescent="0.25">
      <c r="A12" s="12">
        <v>0.39583333333333331</v>
      </c>
      <c r="B12" s="9">
        <v>0.64583333333333337</v>
      </c>
      <c r="C12" s="8">
        <f>B12-A12</f>
        <v>0.25000000000000006</v>
      </c>
      <c r="D12" s="13" t="s">
        <v>9</v>
      </c>
      <c r="F12" s="12">
        <v>0.39583333333333331</v>
      </c>
      <c r="G12" s="9">
        <v>0.64583333333333337</v>
      </c>
      <c r="H12" s="8">
        <f>G12-F12</f>
        <v>0.25000000000000006</v>
      </c>
      <c r="I12" s="13" t="s">
        <v>9</v>
      </c>
    </row>
    <row r="13" spans="1:9" ht="15" customHeight="1" x14ac:dyDescent="0.25">
      <c r="A13" s="12">
        <v>0.64583333333333337</v>
      </c>
      <c r="B13" s="9">
        <v>0.75</v>
      </c>
      <c r="C13" s="8">
        <f t="shared" ref="C13:C15" si="0">B13-A13</f>
        <v>0.10416666666666663</v>
      </c>
      <c r="D13" s="11" t="s">
        <v>6</v>
      </c>
      <c r="F13" s="12">
        <v>0.64583333333333337</v>
      </c>
      <c r="G13" s="9">
        <v>0.75</v>
      </c>
      <c r="H13" s="8">
        <f>G13-F13</f>
        <v>0.10416666666666663</v>
      </c>
      <c r="I13" s="11" t="s">
        <v>6</v>
      </c>
    </row>
    <row r="14" spans="1:9" ht="15" customHeight="1" x14ac:dyDescent="0.25">
      <c r="A14" s="12">
        <v>0.75</v>
      </c>
      <c r="B14" s="9">
        <v>0.76388888888888884</v>
      </c>
      <c r="C14" s="8">
        <f t="shared" si="0"/>
        <v>1.388888888888884E-2</v>
      </c>
      <c r="D14" s="13" t="s">
        <v>42</v>
      </c>
      <c r="F14" s="12">
        <v>0.75</v>
      </c>
      <c r="G14" s="9">
        <v>0.76388888888888884</v>
      </c>
      <c r="H14" s="8">
        <f>G14-F14</f>
        <v>1.388888888888884E-2</v>
      </c>
      <c r="I14" s="13" t="s">
        <v>42</v>
      </c>
    </row>
    <row r="15" spans="1:9" ht="15" customHeight="1" x14ac:dyDescent="0.25">
      <c r="A15" s="12">
        <v>0.875</v>
      </c>
      <c r="B15" s="9">
        <v>0.95833333333333337</v>
      </c>
      <c r="C15" s="8">
        <f t="shared" ref="C15" si="1">B15-A15</f>
        <v>8.333333333333337E-2</v>
      </c>
      <c r="D15" s="13" t="s">
        <v>10</v>
      </c>
      <c r="F15" s="12">
        <v>0.875</v>
      </c>
      <c r="G15" s="9">
        <v>0.95833333333333337</v>
      </c>
      <c r="H15" s="8">
        <f t="shared" ref="H15" si="2">G15-F15</f>
        <v>8.333333333333337E-2</v>
      </c>
      <c r="I15" s="13" t="s">
        <v>10</v>
      </c>
    </row>
    <row r="16" spans="1:9" ht="15" customHeight="1" x14ac:dyDescent="0.25">
      <c r="A16" s="12"/>
      <c r="B16" s="9"/>
      <c r="C16" s="8"/>
      <c r="D16" s="13"/>
      <c r="F16" s="12"/>
      <c r="G16" s="9"/>
      <c r="H16" s="8"/>
      <c r="I16" s="13"/>
    </row>
    <row r="17" spans="1:9" ht="15" customHeight="1" x14ac:dyDescent="0.25">
      <c r="A17" s="12"/>
      <c r="B17" s="9"/>
      <c r="C17" s="8"/>
      <c r="D17" s="13"/>
      <c r="F17" s="12"/>
      <c r="G17" s="9"/>
      <c r="H17" s="8"/>
      <c r="I17" s="13"/>
    </row>
    <row r="18" spans="1:9" ht="15" customHeight="1" x14ac:dyDescent="0.25">
      <c r="A18" s="12"/>
      <c r="B18" s="9"/>
      <c r="C18" s="8"/>
      <c r="D18" s="13"/>
      <c r="F18" s="12"/>
      <c r="G18" s="9"/>
      <c r="H18" s="8"/>
      <c r="I18" s="13"/>
    </row>
    <row r="19" spans="1:9" ht="15" customHeight="1" thickBot="1" x14ac:dyDescent="0.3">
      <c r="A19" s="14"/>
      <c r="B19" s="15"/>
      <c r="C19" s="15"/>
      <c r="D19" s="16"/>
      <c r="F19" s="14"/>
      <c r="G19" s="15"/>
      <c r="H19" s="15"/>
      <c r="I19" s="16"/>
    </row>
    <row r="21" spans="1:9" ht="15" customHeight="1" thickBot="1" x14ac:dyDescent="0.3"/>
    <row r="22" spans="1:9" ht="15" customHeight="1" thickBot="1" x14ac:dyDescent="0.3">
      <c r="A22" s="31" t="s">
        <v>52</v>
      </c>
      <c r="B22" s="32"/>
      <c r="C22" s="32"/>
      <c r="D22" s="33"/>
      <c r="F22" s="46" t="s">
        <v>53</v>
      </c>
      <c r="G22" s="47"/>
      <c r="H22" s="47"/>
      <c r="I22" s="48"/>
    </row>
    <row r="23" spans="1:9" ht="15" customHeight="1" x14ac:dyDescent="0.25">
      <c r="A23" s="17" t="s">
        <v>1</v>
      </c>
      <c r="B23" s="18" t="s">
        <v>2</v>
      </c>
      <c r="C23" s="18" t="s">
        <v>3</v>
      </c>
      <c r="D23" s="19" t="s">
        <v>4</v>
      </c>
      <c r="F23" s="17" t="s">
        <v>1</v>
      </c>
      <c r="G23" s="18" t="s">
        <v>2</v>
      </c>
      <c r="H23" s="18" t="s">
        <v>3</v>
      </c>
      <c r="I23" s="19" t="s">
        <v>4</v>
      </c>
    </row>
    <row r="24" spans="1:9" ht="15" customHeight="1" x14ac:dyDescent="0.25">
      <c r="A24" s="10">
        <v>0.20833333333333334</v>
      </c>
      <c r="B24" s="8">
        <v>0.22222222222222221</v>
      </c>
      <c r="C24" s="8">
        <f>B24-A24</f>
        <v>1.3888888888888867E-2</v>
      </c>
      <c r="D24" s="11" t="s">
        <v>41</v>
      </c>
      <c r="F24" s="10">
        <v>0.20833333333333334</v>
      </c>
      <c r="G24" s="8">
        <v>0.22222222222222221</v>
      </c>
      <c r="H24" s="8">
        <f>G24-F24</f>
        <v>1.3888888888888867E-2</v>
      </c>
      <c r="I24" s="11" t="s">
        <v>41</v>
      </c>
    </row>
    <row r="25" spans="1:9" ht="15" customHeight="1" x14ac:dyDescent="0.25">
      <c r="A25" s="10">
        <v>0.22222222222222221</v>
      </c>
      <c r="B25" s="8">
        <v>0.38194444444444442</v>
      </c>
      <c r="C25" s="8">
        <f>B25-A25</f>
        <v>0.15972222222222221</v>
      </c>
      <c r="D25" s="11" t="s">
        <v>6</v>
      </c>
      <c r="F25" s="10">
        <v>0.22222222222222221</v>
      </c>
      <c r="G25" s="8">
        <v>0.38194444444444442</v>
      </c>
      <c r="H25" s="8">
        <f>G25-F25</f>
        <v>0.15972222222222221</v>
      </c>
      <c r="I25" s="11" t="s">
        <v>6</v>
      </c>
    </row>
    <row r="26" spans="1:9" ht="15" customHeight="1" x14ac:dyDescent="0.25">
      <c r="A26" s="12">
        <v>0.39583333333333331</v>
      </c>
      <c r="B26" s="9">
        <v>0.64583333333333337</v>
      </c>
      <c r="C26" s="8">
        <f>B26-A26</f>
        <v>0.25000000000000006</v>
      </c>
      <c r="D26" s="13" t="s">
        <v>9</v>
      </c>
      <c r="F26" s="12">
        <v>0.39583333333333331</v>
      </c>
      <c r="G26" s="9">
        <v>0.64583333333333337</v>
      </c>
      <c r="H26" s="8">
        <f>G26-F26</f>
        <v>0.25000000000000006</v>
      </c>
      <c r="I26" s="13" t="s">
        <v>9</v>
      </c>
    </row>
    <row r="27" spans="1:9" ht="15" customHeight="1" x14ac:dyDescent="0.25">
      <c r="A27" s="12">
        <v>0.64583333333333337</v>
      </c>
      <c r="B27" s="9">
        <v>0.75</v>
      </c>
      <c r="C27" s="8">
        <f>B27-A27</f>
        <v>0.10416666666666663</v>
      </c>
      <c r="D27" s="11" t="s">
        <v>6</v>
      </c>
      <c r="F27" s="12">
        <v>0.64583333333333337</v>
      </c>
      <c r="G27" s="9">
        <v>0.75</v>
      </c>
      <c r="H27" s="8">
        <f>G27-F27</f>
        <v>0.10416666666666663</v>
      </c>
      <c r="I27" s="11" t="s">
        <v>6</v>
      </c>
    </row>
    <row r="28" spans="1:9" ht="15" customHeight="1" x14ac:dyDescent="0.25">
      <c r="A28" s="12">
        <v>0.75</v>
      </c>
      <c r="B28" s="9">
        <v>0.76388888888888884</v>
      </c>
      <c r="C28" s="8">
        <f>B28-A28</f>
        <v>1.388888888888884E-2</v>
      </c>
      <c r="D28" s="13" t="s">
        <v>42</v>
      </c>
      <c r="F28" s="12">
        <v>0.75</v>
      </c>
      <c r="G28" s="9">
        <v>0.76388888888888884</v>
      </c>
      <c r="H28" s="8">
        <f>G28-F28</f>
        <v>1.388888888888884E-2</v>
      </c>
      <c r="I28" s="13" t="s">
        <v>42</v>
      </c>
    </row>
    <row r="29" spans="1:9" ht="15" customHeight="1" x14ac:dyDescent="0.25">
      <c r="A29" s="12">
        <v>0.875</v>
      </c>
      <c r="B29" s="9">
        <v>0.95833333333333337</v>
      </c>
      <c r="C29" s="8">
        <f t="shared" ref="C29" si="3">B29-A29</f>
        <v>8.333333333333337E-2</v>
      </c>
      <c r="D29" s="13" t="s">
        <v>10</v>
      </c>
      <c r="F29" s="12">
        <v>0.875</v>
      </c>
      <c r="G29" s="9">
        <v>0.95833333333333337</v>
      </c>
      <c r="H29" s="8">
        <f t="shared" ref="H29" si="4">G29-F29</f>
        <v>8.333333333333337E-2</v>
      </c>
      <c r="I29" s="13" t="s">
        <v>10</v>
      </c>
    </row>
    <row r="30" spans="1:9" ht="15" customHeight="1" x14ac:dyDescent="0.25">
      <c r="A30" s="12"/>
      <c r="B30" s="9"/>
      <c r="C30" s="8"/>
      <c r="D30" s="13"/>
      <c r="F30" s="12"/>
      <c r="G30" s="9"/>
      <c r="H30" s="8"/>
      <c r="I30" s="13"/>
    </row>
    <row r="31" spans="1:9" ht="15" customHeight="1" x14ac:dyDescent="0.25">
      <c r="A31" s="12"/>
      <c r="B31" s="9"/>
      <c r="C31" s="8"/>
      <c r="D31" s="13"/>
      <c r="F31" s="12"/>
      <c r="G31" s="9"/>
      <c r="H31" s="8"/>
      <c r="I31" s="13"/>
    </row>
    <row r="32" spans="1:9" ht="15" customHeight="1" x14ac:dyDescent="0.25">
      <c r="A32" s="12"/>
      <c r="B32" s="9"/>
      <c r="C32" s="8"/>
      <c r="D32" s="13"/>
      <c r="F32" s="12"/>
      <c r="G32" s="9"/>
      <c r="H32" s="8"/>
      <c r="I32" s="13"/>
    </row>
    <row r="33" spans="1:9" ht="15" customHeight="1" thickBot="1" x14ac:dyDescent="0.3">
      <c r="A33" s="14"/>
      <c r="B33" s="15"/>
      <c r="C33" s="15"/>
      <c r="D33" s="16"/>
      <c r="F33" s="14"/>
      <c r="G33" s="15"/>
      <c r="H33" s="15"/>
      <c r="I33" s="16"/>
    </row>
    <row r="35" spans="1:9" ht="15" customHeight="1" thickBot="1" x14ac:dyDescent="0.3"/>
    <row r="36" spans="1:9" ht="15" customHeight="1" thickBot="1" x14ac:dyDescent="0.3">
      <c r="A36" s="31" t="s">
        <v>54</v>
      </c>
      <c r="B36" s="32"/>
      <c r="C36" s="32"/>
      <c r="D36" s="33"/>
    </row>
    <row r="37" spans="1:9" ht="15" customHeight="1" x14ac:dyDescent="0.25">
      <c r="A37" s="17" t="s">
        <v>1</v>
      </c>
      <c r="B37" s="18" t="s">
        <v>2</v>
      </c>
      <c r="C37" s="18" t="s">
        <v>3</v>
      </c>
      <c r="D37" s="19" t="s">
        <v>4</v>
      </c>
    </row>
    <row r="38" spans="1:9" ht="15" customHeight="1" x14ac:dyDescent="0.25">
      <c r="A38" s="10">
        <v>0.20833333333333334</v>
      </c>
      <c r="B38" s="8">
        <v>0.22222222222222221</v>
      </c>
      <c r="C38" s="8">
        <f>B38-A38</f>
        <v>1.3888888888888867E-2</v>
      </c>
      <c r="D38" s="11" t="s">
        <v>41</v>
      </c>
    </row>
    <row r="39" spans="1:9" ht="15" customHeight="1" x14ac:dyDescent="0.25">
      <c r="A39" s="10">
        <v>0.22222222222222221</v>
      </c>
      <c r="B39" s="8">
        <v>0.38194444444444442</v>
      </c>
      <c r="C39" s="8">
        <f>B39-A39</f>
        <v>0.15972222222222221</v>
      </c>
      <c r="D39" s="11" t="s">
        <v>6</v>
      </c>
    </row>
    <row r="40" spans="1:9" ht="15" customHeight="1" x14ac:dyDescent="0.25">
      <c r="A40" s="12">
        <v>0.39583333333333331</v>
      </c>
      <c r="B40" s="9">
        <v>0.64583333333333337</v>
      </c>
      <c r="C40" s="8">
        <f>B40-A40</f>
        <v>0.25000000000000006</v>
      </c>
      <c r="D40" s="13" t="s">
        <v>9</v>
      </c>
    </row>
    <row r="41" spans="1:9" ht="15" customHeight="1" x14ac:dyDescent="0.25">
      <c r="A41" s="12">
        <v>0.64583333333333337</v>
      </c>
      <c r="B41" s="9">
        <v>0.75</v>
      </c>
      <c r="C41" s="8">
        <f>B41-A41</f>
        <v>0.10416666666666663</v>
      </c>
      <c r="D41" s="11" t="s">
        <v>6</v>
      </c>
    </row>
    <row r="42" spans="1:9" ht="15" customHeight="1" x14ac:dyDescent="0.25">
      <c r="A42" s="12">
        <v>0.75</v>
      </c>
      <c r="B42" s="9">
        <v>0.76388888888888884</v>
      </c>
      <c r="C42" s="8">
        <f>B42-A42</f>
        <v>1.388888888888884E-2</v>
      </c>
      <c r="D42" s="13" t="s">
        <v>42</v>
      </c>
    </row>
    <row r="43" spans="1:9" ht="15" customHeight="1" x14ac:dyDescent="0.25">
      <c r="A43" s="12">
        <v>0.875</v>
      </c>
      <c r="B43" s="9">
        <v>0.95833333333333337</v>
      </c>
      <c r="C43" s="8">
        <f t="shared" ref="C43" si="5">B43-A43</f>
        <v>8.333333333333337E-2</v>
      </c>
      <c r="D43" s="13" t="s">
        <v>10</v>
      </c>
    </row>
    <row r="44" spans="1:9" ht="15" customHeight="1" x14ac:dyDescent="0.25">
      <c r="A44" s="12"/>
      <c r="B44" s="9"/>
      <c r="C44" s="8"/>
      <c r="D44" s="13"/>
    </row>
    <row r="45" spans="1:9" ht="15" customHeight="1" x14ac:dyDescent="0.25">
      <c r="A45" s="12"/>
      <c r="B45" s="9"/>
      <c r="C45" s="8"/>
      <c r="D45" s="13"/>
    </row>
    <row r="46" spans="1:9" ht="15" customHeight="1" x14ac:dyDescent="0.25">
      <c r="A46" s="12"/>
      <c r="B46" s="9"/>
      <c r="C46" s="8"/>
      <c r="D46" s="13"/>
    </row>
    <row r="47" spans="1:9" ht="15" customHeight="1" thickBot="1" x14ac:dyDescent="0.3">
      <c r="A47" s="14"/>
      <c r="B47" s="15"/>
      <c r="C47" s="15"/>
      <c r="D47" s="16"/>
    </row>
    <row r="49" spans="1:9" ht="15" customHeight="1" thickBot="1" x14ac:dyDescent="0.3"/>
    <row r="50" spans="1:9" ht="15" customHeight="1" thickBot="1" x14ac:dyDescent="0.3">
      <c r="A50" s="28" t="s">
        <v>55</v>
      </c>
      <c r="B50" s="29"/>
      <c r="C50" s="29"/>
      <c r="D50" s="30"/>
      <c r="F50" s="28" t="s">
        <v>56</v>
      </c>
      <c r="G50" s="29"/>
      <c r="H50" s="29"/>
      <c r="I50" s="30"/>
    </row>
    <row r="51" spans="1:9" ht="15" customHeight="1" x14ac:dyDescent="0.25">
      <c r="A51" s="20" t="s">
        <v>1</v>
      </c>
      <c r="B51" s="21" t="s">
        <v>2</v>
      </c>
      <c r="C51" s="21" t="s">
        <v>3</v>
      </c>
      <c r="D51" s="22" t="s">
        <v>4</v>
      </c>
      <c r="F51" s="23" t="s">
        <v>1</v>
      </c>
      <c r="G51" s="24" t="s">
        <v>2</v>
      </c>
      <c r="H51" s="24" t="s">
        <v>3</v>
      </c>
      <c r="I51" s="25" t="s">
        <v>4</v>
      </c>
    </row>
    <row r="52" spans="1:9" ht="15" customHeight="1" x14ac:dyDescent="0.25">
      <c r="A52" s="10">
        <v>0.30555555555555558</v>
      </c>
      <c r="B52" s="8">
        <v>0.3125</v>
      </c>
      <c r="C52" s="8">
        <f>B52-A52</f>
        <v>6.9444444444444198E-3</v>
      </c>
      <c r="D52" s="11" t="s">
        <v>41</v>
      </c>
      <c r="F52" s="10">
        <v>0.30555555555555558</v>
      </c>
      <c r="G52" s="8">
        <v>0.95833333333333337</v>
      </c>
      <c r="H52" s="8">
        <f>G52-F52</f>
        <v>0.65277777777777779</v>
      </c>
      <c r="I52" s="11" t="s">
        <v>49</v>
      </c>
    </row>
    <row r="53" spans="1:9" ht="15" customHeight="1" x14ac:dyDescent="0.25">
      <c r="A53" s="10">
        <v>0.3125</v>
      </c>
      <c r="B53" s="8">
        <v>0.33333333333333331</v>
      </c>
      <c r="C53" s="8">
        <f>B53-A53</f>
        <v>2.0833333333333315E-2</v>
      </c>
      <c r="D53" s="11" t="s">
        <v>43</v>
      </c>
      <c r="F53" s="12">
        <v>0.875</v>
      </c>
      <c r="G53" s="9">
        <v>0.95833333333333337</v>
      </c>
      <c r="H53" s="8">
        <f t="shared" ref="H53" si="6">G53-F53</f>
        <v>8.333333333333337E-2</v>
      </c>
      <c r="I53" s="13" t="s">
        <v>59</v>
      </c>
    </row>
    <row r="54" spans="1:9" ht="15" customHeight="1" x14ac:dyDescent="0.25">
      <c r="A54" s="10">
        <v>0.33333333333333331</v>
      </c>
      <c r="B54" s="9">
        <v>0.41666666666666669</v>
      </c>
      <c r="C54" s="8">
        <f>B54-A54</f>
        <v>8.333333333333337E-2</v>
      </c>
      <c r="D54" s="13" t="s">
        <v>44</v>
      </c>
      <c r="F54" s="10"/>
      <c r="G54" s="8"/>
      <c r="H54" s="8">
        <f t="shared" ref="H53:H61" si="7">G54-F54</f>
        <v>0</v>
      </c>
      <c r="I54" s="13"/>
    </row>
    <row r="55" spans="1:9" ht="15" customHeight="1" x14ac:dyDescent="0.25">
      <c r="A55" s="10">
        <v>0.43055555555555558</v>
      </c>
      <c r="B55" s="9">
        <v>0.50694444444444442</v>
      </c>
      <c r="C55" s="8">
        <f t="shared" ref="C55:C61" si="8">B55-A55</f>
        <v>7.638888888888884E-2</v>
      </c>
      <c r="D55" s="13" t="s">
        <v>45</v>
      </c>
      <c r="F55" s="10"/>
      <c r="G55" s="8"/>
      <c r="H55" s="8">
        <f t="shared" si="7"/>
        <v>0</v>
      </c>
      <c r="I55" s="13"/>
    </row>
    <row r="56" spans="1:9" ht="15" customHeight="1" x14ac:dyDescent="0.25">
      <c r="A56" s="10">
        <v>0.51388888888888884</v>
      </c>
      <c r="B56" s="9">
        <v>0.53472222222222221</v>
      </c>
      <c r="C56" s="8">
        <f t="shared" si="8"/>
        <v>2.083333333333337E-2</v>
      </c>
      <c r="D56" s="13" t="s">
        <v>46</v>
      </c>
      <c r="F56" s="10"/>
      <c r="G56" s="8"/>
      <c r="H56" s="8">
        <f t="shared" si="7"/>
        <v>0</v>
      </c>
      <c r="I56" s="13"/>
    </row>
    <row r="57" spans="1:9" ht="15" customHeight="1" x14ac:dyDescent="0.25">
      <c r="A57" s="10">
        <v>0.53472222222222221</v>
      </c>
      <c r="B57" s="9">
        <v>0.55555555555555558</v>
      </c>
      <c r="C57" s="8">
        <f t="shared" si="8"/>
        <v>2.083333333333337E-2</v>
      </c>
      <c r="D57" s="13" t="s">
        <v>47</v>
      </c>
      <c r="F57" s="10"/>
      <c r="G57" s="8"/>
      <c r="H57" s="8">
        <f t="shared" si="7"/>
        <v>0</v>
      </c>
      <c r="I57" s="13"/>
    </row>
    <row r="58" spans="1:9" ht="15" customHeight="1" x14ac:dyDescent="0.25">
      <c r="A58" s="10">
        <v>0.55555555555555558</v>
      </c>
      <c r="B58" s="8">
        <v>0.83333333333333337</v>
      </c>
      <c r="C58" s="8">
        <f t="shared" si="8"/>
        <v>0.27777777777777779</v>
      </c>
      <c r="D58" s="13" t="s">
        <v>48</v>
      </c>
      <c r="F58" s="10"/>
      <c r="G58" s="8"/>
      <c r="H58" s="8">
        <f t="shared" si="7"/>
        <v>0</v>
      </c>
      <c r="I58" s="13"/>
    </row>
    <row r="59" spans="1:9" ht="15" customHeight="1" x14ac:dyDescent="0.25">
      <c r="A59" s="12">
        <v>0.875</v>
      </c>
      <c r="B59" s="9">
        <v>0.95833333333333337</v>
      </c>
      <c r="C59" s="8">
        <f t="shared" si="8"/>
        <v>8.333333333333337E-2</v>
      </c>
      <c r="D59" s="13" t="s">
        <v>59</v>
      </c>
      <c r="F59" s="10"/>
      <c r="G59" s="8"/>
      <c r="H59" s="8">
        <f t="shared" si="7"/>
        <v>0</v>
      </c>
      <c r="I59" s="13"/>
    </row>
    <row r="60" spans="1:9" ht="15" customHeight="1" x14ac:dyDescent="0.25">
      <c r="A60" s="10"/>
      <c r="B60" s="8"/>
      <c r="C60" s="8">
        <f t="shared" si="8"/>
        <v>0</v>
      </c>
      <c r="D60" s="13"/>
      <c r="F60" s="10"/>
      <c r="G60" s="8"/>
      <c r="H60" s="8">
        <f t="shared" si="7"/>
        <v>0</v>
      </c>
      <c r="I60" s="13"/>
    </row>
    <row r="61" spans="1:9" ht="15" customHeight="1" thickBot="1" x14ac:dyDescent="0.3">
      <c r="A61" s="14"/>
      <c r="B61" s="15"/>
      <c r="C61" s="15">
        <f t="shared" si="8"/>
        <v>0</v>
      </c>
      <c r="D61" s="16"/>
      <c r="F61" s="14"/>
      <c r="G61" s="15"/>
      <c r="H61" s="15">
        <f t="shared" si="7"/>
        <v>0</v>
      </c>
      <c r="I61" s="16"/>
    </row>
  </sheetData>
  <mergeCells count="12">
    <mergeCell ref="A2:I2"/>
    <mergeCell ref="A8:D8"/>
    <mergeCell ref="F22:I22"/>
    <mergeCell ref="A22:D22"/>
    <mergeCell ref="F8:I8"/>
    <mergeCell ref="A5:I5"/>
    <mergeCell ref="A6:I6"/>
    <mergeCell ref="F50:I50"/>
    <mergeCell ref="A50:D50"/>
    <mergeCell ref="A36:D36"/>
    <mergeCell ref="B3:I3"/>
    <mergeCell ref="B4:I4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B5B2F-A95D-42C1-B3D0-5A33E8A1F04F}">
  <dimension ref="A1:S9"/>
  <sheetViews>
    <sheetView tabSelected="1" zoomScale="85" zoomScaleNormal="85" workbookViewId="0">
      <selection activeCell="B3" sqref="B3:S3"/>
    </sheetView>
  </sheetViews>
  <sheetFormatPr defaultRowHeight="15.75" x14ac:dyDescent="0.25"/>
  <cols>
    <col min="1" max="1" width="6.375" bestFit="1" customWidth="1"/>
    <col min="2" max="2" width="5.375" bestFit="1" customWidth="1"/>
    <col min="3" max="3" width="6.5" bestFit="1" customWidth="1"/>
    <col min="4" max="4" width="20.875" customWidth="1"/>
    <col min="5" max="5" width="9.375" bestFit="1" customWidth="1"/>
    <col min="6" max="6" width="10.375" bestFit="1" customWidth="1"/>
    <col min="7" max="7" width="10.25" bestFit="1" customWidth="1"/>
    <col min="8" max="8" width="9.5" bestFit="1" customWidth="1"/>
    <col min="9" max="10" width="10.25" customWidth="1"/>
  </cols>
  <sheetData>
    <row r="1" spans="1:19" ht="7.9" customHeight="1" thickBot="1" x14ac:dyDescent="0.3"/>
    <row r="2" spans="1:19" ht="21.75" thickBot="1" x14ac:dyDescent="0.3">
      <c r="A2" s="57" t="s">
        <v>13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</row>
    <row r="3" spans="1:19" ht="16.5" thickBot="1" x14ac:dyDescent="0.3">
      <c r="A3" s="27" t="s">
        <v>7</v>
      </c>
      <c r="B3" s="35" t="s">
        <v>39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6"/>
    </row>
    <row r="4" spans="1:19" ht="16.5" thickBot="1" x14ac:dyDescent="0.3">
      <c r="A4" s="27" t="s">
        <v>8</v>
      </c>
      <c r="B4" s="35" t="s">
        <v>40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6"/>
    </row>
    <row r="5" spans="1:19" x14ac:dyDescent="0.25">
      <c r="A5" s="2"/>
    </row>
    <row r="6" spans="1:19" x14ac:dyDescent="0.25">
      <c r="A6" s="60" t="s">
        <v>14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</row>
    <row r="7" spans="1:19" ht="80.25" customHeight="1" x14ac:dyDescent="0.25">
      <c r="A7" s="61" t="s">
        <v>57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3"/>
    </row>
    <row r="9" spans="1:19" ht="103.5" customHeight="1" x14ac:dyDescent="0.25">
      <c r="A9" s="55" t="s">
        <v>60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</row>
  </sheetData>
  <mergeCells count="6">
    <mergeCell ref="A9:S9"/>
    <mergeCell ref="A2:S2"/>
    <mergeCell ref="A6:S6"/>
    <mergeCell ref="A7:S7"/>
    <mergeCell ref="B3:S3"/>
    <mergeCell ref="B4:S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D0A8-653A-43BC-ABCF-394C1623DE71}">
  <dimension ref="A1:P32"/>
  <sheetViews>
    <sheetView topLeftCell="A4" zoomScale="85" zoomScaleNormal="85" workbookViewId="0">
      <selection activeCell="F19" sqref="F19"/>
    </sheetView>
  </sheetViews>
  <sheetFormatPr defaultRowHeight="15.75" x14ac:dyDescent="0.25"/>
  <cols>
    <col min="1" max="1" width="6.75" bestFit="1" customWidth="1"/>
    <col min="2" max="2" width="14.125" customWidth="1"/>
    <col min="3" max="3" width="10.75" customWidth="1"/>
    <col min="4" max="4" width="14.625" customWidth="1"/>
    <col min="5" max="5" width="10.25" bestFit="1" customWidth="1"/>
    <col min="6" max="6" width="23.5" customWidth="1"/>
    <col min="7" max="8" width="10.25" customWidth="1"/>
    <col min="11" max="11" width="16.25" customWidth="1"/>
    <col min="14" max="14" width="11.75" customWidth="1"/>
  </cols>
  <sheetData>
    <row r="1" spans="1:16" ht="7.9" customHeight="1" thickBot="1" x14ac:dyDescent="0.3"/>
    <row r="2" spans="1:16" ht="21.75" thickBot="1" x14ac:dyDescent="0.3">
      <c r="A2" s="57" t="s">
        <v>15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9"/>
    </row>
    <row r="3" spans="1:16" x14ac:dyDescent="0.25">
      <c r="A3" s="2" t="s">
        <v>7</v>
      </c>
    </row>
    <row r="4" spans="1:16" x14ac:dyDescent="0.25">
      <c r="A4" s="2" t="s">
        <v>8</v>
      </c>
    </row>
    <row r="5" spans="1:16" x14ac:dyDescent="0.25">
      <c r="A5" s="2"/>
    </row>
    <row r="6" spans="1:16" x14ac:dyDescent="0.25">
      <c r="A6" s="60" t="s">
        <v>16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</row>
    <row r="7" spans="1:16" ht="36" customHeight="1" x14ac:dyDescent="0.25">
      <c r="A7" s="64" t="s">
        <v>17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</row>
    <row r="9" spans="1:16" ht="73.900000000000006" customHeight="1" x14ac:dyDescent="0.25">
      <c r="A9" s="55" t="s">
        <v>58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</row>
    <row r="11" spans="1:16" x14ac:dyDescent="0.25">
      <c r="A11" s="1" t="s">
        <v>24</v>
      </c>
      <c r="F11" s="1" t="s">
        <v>23</v>
      </c>
      <c r="K11" s="1" t="s">
        <v>29</v>
      </c>
    </row>
    <row r="13" spans="1:16" ht="47.25" x14ac:dyDescent="0.25">
      <c r="A13" s="66" t="s">
        <v>0</v>
      </c>
      <c r="B13" s="67" t="s">
        <v>18</v>
      </c>
      <c r="C13" s="67" t="s">
        <v>19</v>
      </c>
      <c r="D13" s="68" t="s">
        <v>20</v>
      </c>
      <c r="E13" s="4"/>
      <c r="F13" s="5" t="s">
        <v>4</v>
      </c>
      <c r="G13" s="3" t="s">
        <v>27</v>
      </c>
      <c r="H13" s="3" t="s">
        <v>28</v>
      </c>
      <c r="I13" s="4"/>
      <c r="J13" s="4"/>
      <c r="K13" s="3" t="s">
        <v>4</v>
      </c>
      <c r="L13" s="3" t="s">
        <v>30</v>
      </c>
      <c r="M13" s="3" t="s">
        <v>31</v>
      </c>
      <c r="N13" s="3" t="s">
        <v>32</v>
      </c>
      <c r="O13" s="4"/>
      <c r="P13" s="4"/>
    </row>
    <row r="14" spans="1:16" x14ac:dyDescent="0.25">
      <c r="A14" s="69">
        <v>45719</v>
      </c>
      <c r="B14" s="70">
        <v>8.3333333333333329E-2</v>
      </c>
      <c r="C14" s="70">
        <v>6.25E-2</v>
      </c>
      <c r="D14" s="71" t="str">
        <f>IF(C14&lt;B14,"Não OK","OK")</f>
        <v>Não OK</v>
      </c>
      <c r="E14" s="4"/>
      <c r="F14" s="4" t="s">
        <v>25</v>
      </c>
      <c r="G14" s="4">
        <v>5</v>
      </c>
      <c r="H14" s="4">
        <v>8</v>
      </c>
      <c r="I14" s="4"/>
      <c r="J14" s="4"/>
      <c r="K14" s="4" t="s">
        <v>33</v>
      </c>
      <c r="L14" s="6">
        <v>45720</v>
      </c>
      <c r="M14" s="4" t="s">
        <v>34</v>
      </c>
      <c r="N14" s="4">
        <v>8</v>
      </c>
      <c r="O14" s="4"/>
      <c r="P14" s="4"/>
    </row>
    <row r="15" spans="1:16" x14ac:dyDescent="0.25">
      <c r="A15" s="69">
        <v>45720</v>
      </c>
      <c r="B15" s="70">
        <v>0.125</v>
      </c>
      <c r="C15" s="70">
        <v>0.16666666666666666</v>
      </c>
      <c r="D15" s="71" t="str">
        <f>IF(C15&lt;B15,"Não OK","OK")</f>
        <v>OK</v>
      </c>
      <c r="E15" s="4"/>
      <c r="F15" s="4" t="s">
        <v>26</v>
      </c>
      <c r="G15" s="4">
        <v>6</v>
      </c>
      <c r="H15" s="4">
        <v>7</v>
      </c>
      <c r="I15" s="4"/>
      <c r="J15" s="4"/>
      <c r="K15" s="4"/>
      <c r="L15" s="4"/>
      <c r="M15" s="4"/>
      <c r="N15" s="4"/>
      <c r="O15" s="4"/>
      <c r="P15" s="4"/>
    </row>
    <row r="16" spans="1:16" x14ac:dyDescent="0.25">
      <c r="A16" s="69">
        <v>45721</v>
      </c>
      <c r="B16" s="70">
        <v>4.1666666666666664E-2</v>
      </c>
      <c r="C16" s="70">
        <v>4.1666666666666664E-2</v>
      </c>
      <c r="D16" s="71" t="str">
        <f>IF(C16&lt;B16,"Não OK","OK")</f>
        <v>OK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5">
      <c r="A17" s="69">
        <v>45722</v>
      </c>
      <c r="B17" s="70">
        <v>8.3333333333333329E-2</v>
      </c>
      <c r="C17" s="70">
        <v>8.3333333333333329E-2</v>
      </c>
      <c r="D17" s="71" t="str">
        <f>IF(C17&lt;B17,"Não OK","OK")</f>
        <v>OK</v>
      </c>
      <c r="E17" s="4"/>
      <c r="F17" s="4" t="s">
        <v>35</v>
      </c>
      <c r="G17" s="4">
        <f>AVERAGE(G14:G15)</f>
        <v>5.5</v>
      </c>
      <c r="H17" s="4">
        <f>AVERAGE(H14:H15)</f>
        <v>7.5</v>
      </c>
      <c r="I17" s="4"/>
      <c r="J17" s="4"/>
      <c r="K17" s="4"/>
      <c r="L17" s="4"/>
      <c r="M17" s="4"/>
      <c r="N17" s="4"/>
      <c r="O17" s="4"/>
      <c r="P17" s="4"/>
    </row>
    <row r="27" spans="1:16" x14ac:dyDescent="0.25">
      <c r="L27" t="s">
        <v>36</v>
      </c>
      <c r="M27">
        <v>4</v>
      </c>
    </row>
    <row r="28" spans="1:16" x14ac:dyDescent="0.25">
      <c r="L28" t="s">
        <v>37</v>
      </c>
      <c r="M28">
        <v>2</v>
      </c>
    </row>
    <row r="29" spans="1:16" x14ac:dyDescent="0.25">
      <c r="L29" t="s">
        <v>38</v>
      </c>
      <c r="M29">
        <v>0</v>
      </c>
    </row>
    <row r="31" spans="1:16" x14ac:dyDescent="0.25">
      <c r="K31">
        <f>COUNTIF(D14:D17,"OK")</f>
        <v>3</v>
      </c>
      <c r="L31" t="s">
        <v>21</v>
      </c>
    </row>
    <row r="32" spans="1:16" x14ac:dyDescent="0.25">
      <c r="K32">
        <f>COUNTIF(D14:D17,"Não OK")</f>
        <v>1</v>
      </c>
      <c r="L32" t="s">
        <v>22</v>
      </c>
    </row>
  </sheetData>
  <mergeCells count="4">
    <mergeCell ref="A2:P2"/>
    <mergeCell ref="A6:P6"/>
    <mergeCell ref="A7:P7"/>
    <mergeCell ref="A9:P9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164ea61-7977-4d50-ba89-ba79f2a6ac2e">
      <Terms xmlns="http://schemas.microsoft.com/office/infopath/2007/PartnerControls"/>
    </lcf76f155ced4ddcb4097134ff3c332f>
    <TaxCatchAll xmlns="3f9c344f-c3dc-4d3a-ba8b-29f4809c702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20EDCF844437C4389CD9FCE6FDF6B49" ma:contentTypeVersion="19" ma:contentTypeDescription="Crie um novo documento." ma:contentTypeScope="" ma:versionID="800a2edbc2fb7ec37450e9e9b1e186b2">
  <xsd:schema xmlns:xsd="http://www.w3.org/2001/XMLSchema" xmlns:xs="http://www.w3.org/2001/XMLSchema" xmlns:p="http://schemas.microsoft.com/office/2006/metadata/properties" xmlns:ns2="3f9c344f-c3dc-4d3a-ba8b-29f4809c702e" xmlns:ns3="3164ea61-7977-4d50-ba89-ba79f2a6ac2e" targetNamespace="http://schemas.microsoft.com/office/2006/metadata/properties" ma:root="true" ma:fieldsID="53df651e744e1fc712253d8ed73b0725" ns2:_="" ns3:_="">
    <xsd:import namespace="3f9c344f-c3dc-4d3a-ba8b-29f4809c702e"/>
    <xsd:import namespace="3164ea61-7977-4d50-ba89-ba79f2a6ac2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2:TaxCatchAll" minOccurs="0"/>
                <xsd:element ref="ns3:MediaServiceDateTaken" minOccurs="0"/>
                <xsd:element ref="ns3:lcf76f155ced4ddcb4097134ff3c332f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9c344f-c3dc-4d3a-ba8b-29f4809c702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3" nillable="true" ma:displayName="Taxonomy Catch All Column" ma:hidden="true" ma:list="{bfe26879-00f7-4154-a0a6-bc4ce062ef01}" ma:internalName="TaxCatchAll" ma:showField="CatchAllData" ma:web="3f9c344f-c3dc-4d3a-ba8b-29f4809c70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4ea61-7977-4d50-ba89-ba79f2a6ac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D0C4C2-56AD-4A8D-A714-EC8D555A0F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C8DA6D-2BC2-4646-B2AD-24B3E06CFD94}">
  <ds:schemaRefs>
    <ds:schemaRef ds:uri="http://schemas.microsoft.com/office/2006/metadata/properties"/>
    <ds:schemaRef ds:uri="http://schemas.microsoft.com/office/infopath/2007/PartnerControls"/>
    <ds:schemaRef ds:uri="3164ea61-7977-4d50-ba89-ba79f2a6ac2e"/>
    <ds:schemaRef ds:uri="3f9c344f-c3dc-4d3a-ba8b-29f4809c702e"/>
  </ds:schemaRefs>
</ds:datastoreItem>
</file>

<file path=customXml/itemProps3.xml><?xml version="1.0" encoding="utf-8"?>
<ds:datastoreItem xmlns:ds="http://schemas.openxmlformats.org/officeDocument/2006/customXml" ds:itemID="{081CCB79-E817-43A4-BD52-C93FA04121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9c344f-c3dc-4d3a-ba8b-29f4809c702e"/>
    <ds:schemaRef ds:uri="3164ea61-7977-4d50-ba89-ba79f2a6ac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Rotina</vt:lpstr>
      <vt:lpstr>Como estudar</vt:lpstr>
      <vt:lpstr>Progresso (Extra)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Josua</dc:creator>
  <cp:lastModifiedBy>IGOR CARDOSO TRINDADE</cp:lastModifiedBy>
  <dcterms:created xsi:type="dcterms:W3CDTF">2024-03-25T14:39:24Z</dcterms:created>
  <dcterms:modified xsi:type="dcterms:W3CDTF">2025-03-14T01:12:22Z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0x010100220EDCF844437C4389CD9FCE6FDF6B49</vt:lpwstr>
  </property>
  <property fmtid="{D5CDD505-2E9C-101B-9397-08002B2CF9AE}" pid="3" name="MediaServiceImageTags">
    <vt:lpwstr/>
  </property>
</Properties>
</file>