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ebitos e Creditos" sheetId="1" state="visible" r:id="rId2"/>
    <sheet name="Pagamentos" sheetId="2" state="visible" r:id="rId3"/>
    <sheet name="Progresso do dinheiro" sheetId="3" state="visible" r:id="rId4"/>
    <sheet name="Fluxo de pagamento" sheetId="4" state="visible" r:id="rId5"/>
    <sheet name="Orçamento de casamento" sheetId="5" state="visible" r:id="rId6"/>
  </sheets>
  <definedNames>
    <definedName function="false" hidden="true" localSheetId="4" name="_xlnm._FilterDatabase" vbProcedure="false">'Orçamento de casamento'!$A$1:$E$27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<sst xmlns="http://schemas.openxmlformats.org/spreadsheetml/2006/main" count="84" uniqueCount="61">
  <si>
    <t xml:space="preserve">Restante</t>
  </si>
  <si>
    <t xml:space="preserve">Crédito</t>
  </si>
  <si>
    <t xml:space="preserve">Renda Alex</t>
  </si>
  <si>
    <t xml:space="preserve">Renda Débora</t>
  </si>
  <si>
    <t xml:space="preserve">Total</t>
  </si>
  <si>
    <t xml:space="preserve">Débito</t>
  </si>
  <si>
    <t xml:space="preserve">FIES</t>
  </si>
  <si>
    <t xml:space="preserve">Ração</t>
  </si>
  <si>
    <t xml:space="preserve">Banho</t>
  </si>
  <si>
    <t xml:space="preserve">Apartamento</t>
  </si>
  <si>
    <t xml:space="preserve">Aluguel</t>
  </si>
  <si>
    <t xml:space="preserve">Conta de luz</t>
  </si>
  <si>
    <t xml:space="preserve">NET</t>
  </si>
  <si>
    <t xml:space="preserve">Dizimo</t>
  </si>
  <si>
    <t xml:space="preserve">Renda mensal</t>
  </si>
  <si>
    <t xml:space="preserve">Serviço</t>
  </si>
  <si>
    <t xml:space="preserve">Fornecedor</t>
  </si>
  <si>
    <t xml:space="preserve">Pago</t>
  </si>
  <si>
    <t xml:space="preserve">Limite</t>
  </si>
  <si>
    <t xml:space="preserve">Buffet</t>
  </si>
  <si>
    <t xml:space="preserve">Afrikan House Lounge</t>
  </si>
  <si>
    <t xml:space="preserve">DJ</t>
  </si>
  <si>
    <t xml:space="preserve">Seven - Soluções Musicais</t>
  </si>
  <si>
    <t xml:space="preserve">1 Semana antes do casamento</t>
  </si>
  <si>
    <t xml:space="preserve">Assessoria</t>
  </si>
  <si>
    <t xml:space="preserve">MASC</t>
  </si>
  <si>
    <t xml:space="preserve">Nupcias</t>
  </si>
  <si>
    <t xml:space="preserve">Bristol The Time</t>
  </si>
  <si>
    <t xml:space="preserve">dez/2020 com Débora</t>
  </si>
  <si>
    <t xml:space="preserve">Pagamento</t>
  </si>
  <si>
    <t xml:space="preserve">Sobrar</t>
  </si>
  <si>
    <t xml:space="preserve">Mês</t>
  </si>
  <si>
    <t xml:space="preserve">Cerimonia</t>
  </si>
  <si>
    <t xml:space="preserve">Valor</t>
  </si>
  <si>
    <t xml:space="preserve">Não é obrigatório</t>
  </si>
  <si>
    <t xml:space="preserve">Observação</t>
  </si>
  <si>
    <t xml:space="preserve">Vestido da noiva</t>
  </si>
  <si>
    <t xml:space="preserve">Traje noivo</t>
  </si>
  <si>
    <t xml:space="preserve">Traje daminhas e pajem</t>
  </si>
  <si>
    <t xml:space="preserve">Espaço Cerimonial</t>
  </si>
  <si>
    <t xml:space="preserve">Buquê</t>
  </si>
  <si>
    <t xml:space="preserve">Carro para a noiva</t>
  </si>
  <si>
    <t xml:space="preserve">X</t>
  </si>
  <si>
    <t xml:space="preserve">Dia da noiva (roupões)</t>
  </si>
  <si>
    <t xml:space="preserve">Fotografo</t>
  </si>
  <si>
    <t xml:space="preserve">Convites</t>
  </si>
  <si>
    <t xml:space="preserve">Aliança</t>
  </si>
  <si>
    <t xml:space="preserve">Colar e brinco</t>
  </si>
  <si>
    <t xml:space="preserve">Festa</t>
  </si>
  <si>
    <t xml:space="preserve">Locação do espaço</t>
  </si>
  <si>
    <t xml:space="preserve">120 por pessoa</t>
  </si>
  <si>
    <t xml:space="preserve">Doces e bolo</t>
  </si>
  <si>
    <t xml:space="preserve">Bem casados</t>
  </si>
  <si>
    <t xml:space="preserve">Lembranças (convidados e padrinhos)</t>
  </si>
  <si>
    <t xml:space="preserve">Bolo fake e topo</t>
  </si>
  <si>
    <t xml:space="preserve">Kit acessórios para dança</t>
  </si>
  <si>
    <t xml:space="preserve">Bartender</t>
  </si>
  <si>
    <t xml:space="preserve">Lua de mel</t>
  </si>
  <si>
    <t xml:space="preserve">Noite de núpcias</t>
  </si>
  <si>
    <t xml:space="preserve">TOTAL</t>
  </si>
  <si>
    <t xml:space="preserve">FALTAM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</si>
</sst>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m/yy"/>
    <numFmt numFmtId="166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ColWidth="8.5390625" defaultRowHeight="14.5" zeroHeight="false" outlineLevelRow="0" outlineLevelCol="0"/>
  <cols>
    <col collapsed="false" customWidth="true" hidden="false" outlineLevel="0" max="1" min="1" style="0" width="13.54"/>
    <col collapsed="false" customWidth="true" hidden="false" outlineLevel="0" max="4" min="4" style="0" width="10.18"/>
  </cols>
  <sheetData>
    <row r="1" customFormat="false" ht="14.5" hidden="false" customHeight="false" outlineLevel="0" collapsed="false">
      <c r="B1" s="0" t="s">
        <v>0</v>
      </c>
    </row>
    <row r="2" customFormat="false" ht="14.5" hidden="false" customHeight="false" outlineLevel="0" collapsed="false">
      <c r="A2" s="0" t="s">
        <v>1</v>
      </c>
    </row>
    <row r="3" customFormat="false" ht="14.5" hidden="false" customHeight="false" outlineLevel="0" collapsed="false">
      <c r="A3" s="0" t="s">
        <v>2</v>
      </c>
      <c r="B3" s="0" t="n">
        <v>5400</v>
      </c>
    </row>
    <row r="4" customFormat="false" ht="14.5" hidden="false" customHeight="false" outlineLevel="0" collapsed="false">
      <c r="A4" s="0" t="s">
        <v>3</v>
      </c>
      <c r="B4" s="0" t="n">
        <v>1000</v>
      </c>
    </row>
    <row r="5" customFormat="false" ht="14.5" hidden="false" customHeight="false" outlineLevel="0" collapsed="false">
      <c r="A5" s="0" t="s">
        <v>4</v>
      </c>
      <c r="B5" s="0" t="n">
        <f aca="false">SUM(B3:B4)</f>
        <v>6400</v>
      </c>
    </row>
    <row r="7" customFormat="false" ht="14.5" hidden="false" customHeight="false" outlineLevel="0" collapsed="false">
      <c r="A7" s="0" t="s">
        <v>5</v>
      </c>
    </row>
    <row r="8" customFormat="false" ht="14.5" hidden="false" customHeight="false" outlineLevel="0" collapsed="false">
      <c r="A8" s="0" t="s">
        <v>6</v>
      </c>
      <c r="B8" s="0" t="n">
        <v>200</v>
      </c>
    </row>
    <row r="9" customFormat="false" ht="14.5" hidden="false" customHeight="false" outlineLevel="0" collapsed="false">
      <c r="A9" s="0" t="s">
        <v>7</v>
      </c>
      <c r="B9" s="0" t="n">
        <v>220</v>
      </c>
    </row>
    <row r="10" customFormat="false" ht="14.5" hidden="false" customHeight="false" outlineLevel="0" collapsed="false">
      <c r="A10" s="0" t="s">
        <v>8</v>
      </c>
      <c r="B10" s="0" t="n">
        <v>80</v>
      </c>
    </row>
    <row r="11" customFormat="false" ht="14.5" hidden="false" customHeight="false" outlineLevel="0" collapsed="false">
      <c r="A11" s="0" t="s">
        <v>9</v>
      </c>
      <c r="B11" s="0" t="n">
        <v>600</v>
      </c>
    </row>
    <row r="12" customFormat="false" ht="14.5" hidden="false" customHeight="false" outlineLevel="0" collapsed="false">
      <c r="A12" s="0" t="s">
        <v>10</v>
      </c>
      <c r="B12" s="0" t="n">
        <v>400</v>
      </c>
    </row>
    <row r="13" customFormat="false" ht="14.5" hidden="false" customHeight="false" outlineLevel="0" collapsed="false">
      <c r="A13" s="0" t="s">
        <v>11</v>
      </c>
      <c r="B13" s="0" t="n">
        <v>100</v>
      </c>
    </row>
    <row r="14" customFormat="false" ht="14.5" hidden="false" customHeight="false" outlineLevel="0" collapsed="false">
      <c r="A14" s="0" t="s">
        <v>12</v>
      </c>
    </row>
    <row r="15" customFormat="false" ht="14.5" hidden="false" customHeight="false" outlineLevel="0" collapsed="false">
      <c r="A15" s="0" t="s">
        <v>13</v>
      </c>
      <c r="B15" s="0" t="n">
        <v>640</v>
      </c>
    </row>
    <row r="16" customFormat="false" ht="14.5" hidden="false" customHeight="false" outlineLevel="0" collapsed="false">
      <c r="A16" s="0" t="s">
        <v>4</v>
      </c>
      <c r="B16" s="0" t="n">
        <f aca="false">SUM(B8:B15)</f>
        <v>2240</v>
      </c>
    </row>
    <row r="18" customFormat="false" ht="14.5" hidden="false" customHeight="false" outlineLevel="0" collapsed="false">
      <c r="A18" s="0" t="s">
        <v>14</v>
      </c>
      <c r="B18" s="0" t="n">
        <f aca="false">B5-B16</f>
        <v>4160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ColWidth="8.5390625" defaultRowHeight="14.5" zeroHeight="false" outlineLevelRow="0" outlineLevelCol="0"/>
  <cols>
    <col collapsed="false" customWidth="true" hidden="false" outlineLevel="0" max="2" min="2" style="0" width="24.45"/>
    <col collapsed="false" customWidth="true" hidden="false" outlineLevel="0" max="6" min="6" style="0" width="27.27"/>
  </cols>
  <sheetData>
    <row r="1" customFormat="false" ht="14.5" hidden="false" customHeight="false" outlineLevel="0" collapsed="false">
      <c r="A1" s="0" t="s">
        <v>15</v>
      </c>
      <c r="B1" s="0" t="s">
        <v>16</v>
      </c>
      <c r="C1" s="0" t="s">
        <v>4</v>
      </c>
      <c r="D1" s="0" t="s">
        <v>17</v>
      </c>
      <c r="E1" s="0" t="s">
        <v>0</v>
      </c>
      <c r="F1" s="0" t="s">
        <v>18</v>
      </c>
    </row>
    <row r="2" customFormat="false" ht="14.5" hidden="false" customHeight="false" outlineLevel="0" collapsed="false">
      <c r="A2" s="0" t="s">
        <v>19</v>
      </c>
      <c r="B2" s="0" t="s">
        <v>20</v>
      </c>
      <c r="C2" s="0" t="n">
        <v>33500</v>
      </c>
      <c r="D2" s="0" t="n">
        <f aca="false">3000+640+640+640</f>
        <v>4920</v>
      </c>
      <c r="E2" s="0" t="n">
        <f aca="false">C2-D2</f>
        <v>28580</v>
      </c>
    </row>
    <row r="3" customFormat="false" ht="14.5" hidden="false" customHeight="false" outlineLevel="0" collapsed="false">
      <c r="A3" s="0" t="s">
        <v>21</v>
      </c>
      <c r="B3" s="0" t="s">
        <v>22</v>
      </c>
      <c r="C3" s="0" t="n">
        <v>2000</v>
      </c>
      <c r="D3" s="0" t="n">
        <v>600</v>
      </c>
      <c r="E3" s="0" t="n">
        <f aca="false">C3-D3</f>
        <v>1400</v>
      </c>
      <c r="F3" s="0" t="s">
        <v>23</v>
      </c>
    </row>
    <row r="4" customFormat="false" ht="14.5" hidden="false" customHeight="false" outlineLevel="0" collapsed="false">
      <c r="A4" s="0" t="s">
        <v>24</v>
      </c>
      <c r="B4" s="0" t="s">
        <v>25</v>
      </c>
      <c r="C4" s="0" t="n">
        <v>2100</v>
      </c>
      <c r="D4" s="0" t="n">
        <v>840</v>
      </c>
      <c r="E4" s="0" t="n">
        <f aca="false">C4-D4</f>
        <v>1260</v>
      </c>
    </row>
    <row r="5" customFormat="false" ht="13.8" hidden="false" customHeight="false" outlineLevel="0" collapsed="false">
      <c r="A5" s="0" t="s">
        <v>26</v>
      </c>
      <c r="B5" s="0" t="s">
        <v>27</v>
      </c>
      <c r="C5" s="0" t="n">
        <v>465</v>
      </c>
      <c r="E5" s="0" t="n">
        <v>465</v>
      </c>
    </row>
    <row r="6" customFormat="false" ht="14.5" hidden="false" customHeight="false" outlineLevel="0" collapsed="false">
      <c r="A6" s="0" t="s">
        <v>4</v>
      </c>
      <c r="E6" s="0" t="n">
        <f aca="false">SUM(E3:E5)</f>
        <v>3125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0" activeCellId="0" sqref="I20"/>
    </sheetView>
  </sheetViews>
  <sheetFormatPr defaultColWidth="8.5390625" defaultRowHeight="14.5" zeroHeight="false" outlineLevelRow="0" outlineLevelCol="0"/>
  <cols>
    <col collapsed="false" customWidth="true" hidden="false" outlineLevel="0" max="11" min="11" style="1" width="9.18"/>
  </cols>
  <sheetData>
    <row r="1" customFormat="false" ht="14.5" hidden="false" customHeight="false" outlineLevel="0" collapsed="false">
      <c r="A1" s="2" t="n">
        <v>43891</v>
      </c>
      <c r="B1" s="2" t="n">
        <v>43922</v>
      </c>
      <c r="C1" s="2" t="n">
        <v>43952</v>
      </c>
      <c r="D1" s="2" t="n">
        <v>43983</v>
      </c>
      <c r="E1" s="2" t="n">
        <v>44013</v>
      </c>
      <c r="F1" s="2" t="n">
        <v>44044</v>
      </c>
      <c r="G1" s="2" t="n">
        <v>44075</v>
      </c>
      <c r="H1" s="2" t="n">
        <v>44105</v>
      </c>
      <c r="I1" s="2" t="n">
        <v>44136</v>
      </c>
      <c r="J1" s="2" t="n">
        <v>44166</v>
      </c>
      <c r="K1" s="1" t="n">
        <v>13</v>
      </c>
      <c r="L1" s="2" t="n">
        <v>44197</v>
      </c>
      <c r="M1" s="2" t="n">
        <v>44228</v>
      </c>
      <c r="N1" s="0" t="s">
        <v>4</v>
      </c>
    </row>
    <row r="2" customFormat="false" ht="14.5" hidden="false" customHeight="false" outlineLevel="0" collapsed="false">
      <c r="A2" s="0" t="n">
        <v>4160</v>
      </c>
      <c r="B2" s="0" t="n">
        <f aca="false">A2*2</f>
        <v>8320</v>
      </c>
      <c r="C2" s="0" t="n">
        <f aca="false">B2+$A2</f>
        <v>12480</v>
      </c>
      <c r="D2" s="0" t="n">
        <f aca="false">C2+$A2</f>
        <v>16640</v>
      </c>
      <c r="E2" s="0" t="n">
        <f aca="false">D2+$A2</f>
        <v>20800</v>
      </c>
      <c r="F2" s="0" t="n">
        <f aca="false">E2+$A2</f>
        <v>24960</v>
      </c>
      <c r="G2" s="0" t="n">
        <f aca="false">F2+$A2</f>
        <v>29120</v>
      </c>
      <c r="H2" s="0" t="n">
        <f aca="false">G2+$A2</f>
        <v>33280</v>
      </c>
      <c r="I2" s="0" t="n">
        <f aca="false">H2+$A2</f>
        <v>37440</v>
      </c>
      <c r="J2" s="0" t="n">
        <f aca="false">I2+$A2</f>
        <v>41600</v>
      </c>
      <c r="K2" s="1" t="n">
        <f aca="false">J2+$A2</f>
        <v>45760</v>
      </c>
      <c r="L2" s="0" t="n">
        <f aca="false">K2+$A2</f>
        <v>49920</v>
      </c>
      <c r="M2" s="0" t="n">
        <f aca="false">L2+$A2</f>
        <v>54080</v>
      </c>
      <c r="N2" s="0" t="n">
        <f aca="false">M2+$A2</f>
        <v>58240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8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N11" activeCellId="0" sqref="N11"/>
    </sheetView>
  </sheetViews>
  <sheetFormatPr defaultColWidth="8.5390625" defaultRowHeight="14.5" zeroHeight="false" outlineLevelRow="0" outlineLevelCol="0"/>
  <cols>
    <col collapsed="false" customWidth="true" hidden="false" outlineLevel="0" max="1" min="1" style="0" width="7.27"/>
    <col collapsed="false" customWidth="true" hidden="false" outlineLevel="0" max="3" min="2" style="0" width="11"/>
    <col collapsed="false" customWidth="true" hidden="false" outlineLevel="0" max="6" min="6" style="0" width="11"/>
    <col collapsed="false" customWidth="true" hidden="false" outlineLevel="0" max="10" min="10" style="0" width="11"/>
  </cols>
  <sheetData>
    <row r="1" s="7" customFormat="true" ht="14.5" hidden="false" customHeight="false" outlineLevel="0" collapsed="false">
      <c r="A1" s="3" t="n">
        <v>44256</v>
      </c>
      <c r="B1" s="3"/>
      <c r="C1" s="3"/>
      <c r="D1" s="4"/>
      <c r="E1" s="5" t="n">
        <v>44166</v>
      </c>
      <c r="F1" s="5"/>
      <c r="G1" s="5"/>
      <c r="H1" s="6"/>
      <c r="I1" s="5" t="n">
        <v>44105</v>
      </c>
      <c r="J1" s="5"/>
      <c r="K1" s="5"/>
      <c r="M1" s="8" t="s">
        <v>28</v>
      </c>
      <c r="N1" s="8"/>
      <c r="O1" s="8"/>
    </row>
    <row r="2" customFormat="false" ht="14.5" hidden="false" customHeight="false" outlineLevel="0" collapsed="false">
      <c r="A2" s="9"/>
      <c r="B2" s="9" t="s">
        <v>29</v>
      </c>
      <c r="C2" s="9" t="s">
        <v>30</v>
      </c>
      <c r="D2" s="9"/>
      <c r="E2" s="10" t="s">
        <v>31</v>
      </c>
      <c r="F2" s="10" t="s">
        <v>29</v>
      </c>
      <c r="G2" s="10" t="s">
        <v>30</v>
      </c>
      <c r="H2" s="10"/>
      <c r="I2" s="10" t="s">
        <v>31</v>
      </c>
      <c r="J2" s="10" t="s">
        <v>29</v>
      </c>
      <c r="K2" s="10" t="s">
        <v>30</v>
      </c>
      <c r="M2" s="10" t="s">
        <v>31</v>
      </c>
      <c r="N2" s="10" t="s">
        <v>29</v>
      </c>
      <c r="O2" s="10" t="s">
        <v>30</v>
      </c>
    </row>
    <row r="3" customFormat="false" ht="14.5" hidden="false" customHeight="false" outlineLevel="0" collapsed="false">
      <c r="A3" s="11" t="n">
        <v>43800</v>
      </c>
      <c r="B3" s="9" t="n">
        <v>640</v>
      </c>
      <c r="C3" s="9" t="n">
        <f aca="false">3500-B3</f>
        <v>2860</v>
      </c>
      <c r="D3" s="9"/>
      <c r="E3" s="12" t="n">
        <v>43800</v>
      </c>
      <c r="F3" s="10" t="n">
        <v>1370</v>
      </c>
      <c r="G3" s="10" t="n">
        <f aca="false">3500-F3</f>
        <v>2130</v>
      </c>
      <c r="H3" s="10"/>
      <c r="I3" s="12" t="n">
        <v>43800</v>
      </c>
      <c r="J3" s="10" t="n">
        <v>1650</v>
      </c>
      <c r="K3" s="10" t="n">
        <f aca="false">3500-J3</f>
        <v>1850</v>
      </c>
      <c r="M3" s="12" t="n">
        <v>43891</v>
      </c>
      <c r="N3" s="13" t="n">
        <f aca="false">1910-87</f>
        <v>1823</v>
      </c>
      <c r="O3" s="13" t="n">
        <f aca="false">3500-N3+87</f>
        <v>1764</v>
      </c>
    </row>
    <row r="4" customFormat="false" ht="14.5" hidden="false" customHeight="false" outlineLevel="0" collapsed="false">
      <c r="A4" s="11" t="n">
        <v>43831</v>
      </c>
      <c r="B4" s="9" t="n">
        <v>640</v>
      </c>
      <c r="C4" s="9" t="n">
        <f aca="false">3500-B4</f>
        <v>2860</v>
      </c>
      <c r="D4" s="9"/>
      <c r="E4" s="12" t="n">
        <v>43831</v>
      </c>
      <c r="F4" s="10" t="n">
        <v>1370</v>
      </c>
      <c r="G4" s="10" t="n">
        <f aca="false">3500-F4</f>
        <v>2130</v>
      </c>
      <c r="H4" s="10"/>
      <c r="I4" s="12" t="n">
        <v>43831</v>
      </c>
      <c r="J4" s="10" t="n">
        <v>1650</v>
      </c>
      <c r="K4" s="10" t="n">
        <f aca="false">3500-J4</f>
        <v>1850</v>
      </c>
      <c r="M4" s="12" t="n">
        <v>43922</v>
      </c>
      <c r="N4" s="13" t="n">
        <f aca="false">1910-87</f>
        <v>1823</v>
      </c>
      <c r="O4" s="13" t="n">
        <f aca="false">3500-N4+87</f>
        <v>1764</v>
      </c>
    </row>
    <row r="5" customFormat="false" ht="14.5" hidden="false" customHeight="false" outlineLevel="0" collapsed="false">
      <c r="A5" s="11" t="n">
        <v>43862</v>
      </c>
      <c r="B5" s="9" t="n">
        <v>640</v>
      </c>
      <c r="C5" s="9" t="n">
        <f aca="false">3500-B5</f>
        <v>2860</v>
      </c>
      <c r="D5" s="9"/>
      <c r="E5" s="12" t="n">
        <v>43862</v>
      </c>
      <c r="F5" s="10" t="n">
        <v>1370</v>
      </c>
      <c r="G5" s="10" t="n">
        <f aca="false">3500-F5</f>
        <v>2130</v>
      </c>
      <c r="H5" s="10"/>
      <c r="I5" s="12" t="n">
        <v>43862</v>
      </c>
      <c r="J5" s="10" t="n">
        <v>1650</v>
      </c>
      <c r="K5" s="10" t="n">
        <f aca="false">3500-J5</f>
        <v>1850</v>
      </c>
      <c r="M5" s="12" t="n">
        <v>43952</v>
      </c>
      <c r="N5" s="13" t="n">
        <f aca="false">1910-87</f>
        <v>1823</v>
      </c>
      <c r="O5" s="13" t="n">
        <f aca="false">3500-N5+87</f>
        <v>1764</v>
      </c>
    </row>
    <row r="6" customFormat="false" ht="14.5" hidden="false" customHeight="false" outlineLevel="0" collapsed="false">
      <c r="A6" s="11" t="n">
        <v>43891</v>
      </c>
      <c r="B6" s="9" t="n">
        <v>640</v>
      </c>
      <c r="C6" s="9" t="n">
        <f aca="false">3500-B6</f>
        <v>2860</v>
      </c>
      <c r="D6" s="9"/>
      <c r="E6" s="12" t="n">
        <v>43891</v>
      </c>
      <c r="F6" s="10" t="n">
        <v>1370</v>
      </c>
      <c r="G6" s="10" t="n">
        <f aca="false">3500-F6</f>
        <v>2130</v>
      </c>
      <c r="H6" s="10"/>
      <c r="I6" s="12" t="n">
        <v>43891</v>
      </c>
      <c r="J6" s="10" t="n">
        <v>1650</v>
      </c>
      <c r="K6" s="10" t="n">
        <f aca="false">3500-J6</f>
        <v>1850</v>
      </c>
      <c r="M6" s="12" t="n">
        <v>43983</v>
      </c>
      <c r="N6" s="13" t="n">
        <f aca="false">1910-87</f>
        <v>1823</v>
      </c>
      <c r="O6" s="13" t="n">
        <f aca="false">3500-N6+87</f>
        <v>1764</v>
      </c>
    </row>
    <row r="7" customFormat="false" ht="14.5" hidden="false" customHeight="false" outlineLevel="0" collapsed="false">
      <c r="A7" s="11" t="n">
        <v>43922</v>
      </c>
      <c r="B7" s="9" t="n">
        <v>640</v>
      </c>
      <c r="C7" s="9" t="n">
        <f aca="false">3500-B7</f>
        <v>2860</v>
      </c>
      <c r="D7" s="9"/>
      <c r="E7" s="12" t="n">
        <v>43922</v>
      </c>
      <c r="F7" s="10" t="n">
        <v>1370</v>
      </c>
      <c r="G7" s="10" t="n">
        <f aca="false">3500-F7</f>
        <v>2130</v>
      </c>
      <c r="H7" s="10"/>
      <c r="I7" s="12" t="n">
        <v>43922</v>
      </c>
      <c r="J7" s="10" t="n">
        <v>1650</v>
      </c>
      <c r="K7" s="10" t="n">
        <f aca="false">3500-J7</f>
        <v>1850</v>
      </c>
      <c r="M7" s="12" t="n">
        <v>44013</v>
      </c>
      <c r="N7" s="13" t="n">
        <f aca="false">1910-87</f>
        <v>1823</v>
      </c>
      <c r="O7" s="13" t="n">
        <f aca="false">3500-N7+87</f>
        <v>1764</v>
      </c>
    </row>
    <row r="8" customFormat="false" ht="14.5" hidden="false" customHeight="false" outlineLevel="0" collapsed="false">
      <c r="A8" s="11" t="n">
        <v>43952</v>
      </c>
      <c r="B8" s="9" t="n">
        <v>640</v>
      </c>
      <c r="C8" s="9" t="n">
        <f aca="false">3500-B8</f>
        <v>2860</v>
      </c>
      <c r="D8" s="9"/>
      <c r="E8" s="12" t="n">
        <v>43952</v>
      </c>
      <c r="F8" s="10" t="n">
        <v>1370</v>
      </c>
      <c r="G8" s="10" t="n">
        <f aca="false">3500-F8</f>
        <v>2130</v>
      </c>
      <c r="H8" s="10"/>
      <c r="I8" s="12" t="n">
        <v>43952</v>
      </c>
      <c r="J8" s="10" t="n">
        <v>1650</v>
      </c>
      <c r="K8" s="10" t="n">
        <f aca="false">3500-J8</f>
        <v>1850</v>
      </c>
      <c r="M8" s="12" t="n">
        <v>44044</v>
      </c>
      <c r="N8" s="13" t="n">
        <f aca="false">1910-87</f>
        <v>1823</v>
      </c>
      <c r="O8" s="13" t="n">
        <f aca="false">3500-N8+87</f>
        <v>1764</v>
      </c>
    </row>
    <row r="9" customFormat="false" ht="14.5" hidden="false" customHeight="false" outlineLevel="0" collapsed="false">
      <c r="A9" s="11" t="n">
        <v>43983</v>
      </c>
      <c r="B9" s="9" t="n">
        <v>640</v>
      </c>
      <c r="C9" s="9" t="n">
        <f aca="false">3500-B9</f>
        <v>2860</v>
      </c>
      <c r="D9" s="9"/>
      <c r="E9" s="12" t="n">
        <v>43983</v>
      </c>
      <c r="F9" s="10" t="n">
        <v>1370</v>
      </c>
      <c r="G9" s="10" t="n">
        <f aca="false">3500-F9</f>
        <v>2130</v>
      </c>
      <c r="H9" s="10"/>
      <c r="I9" s="12" t="n">
        <v>43983</v>
      </c>
      <c r="J9" s="10" t="n">
        <v>1650</v>
      </c>
      <c r="K9" s="10" t="n">
        <f aca="false">3500-J9</f>
        <v>1850</v>
      </c>
      <c r="M9" s="12" t="n">
        <v>44075</v>
      </c>
      <c r="N9" s="13" t="n">
        <f aca="false">1910-87</f>
        <v>1823</v>
      </c>
      <c r="O9" s="13" t="n">
        <f aca="false">3500-N9+87</f>
        <v>1764</v>
      </c>
    </row>
    <row r="10" customFormat="false" ht="14.5" hidden="false" customHeight="false" outlineLevel="0" collapsed="false">
      <c r="A10" s="11" t="n">
        <v>44013</v>
      </c>
      <c r="B10" s="9" t="n">
        <v>640</v>
      </c>
      <c r="C10" s="9" t="n">
        <f aca="false">3500-B10</f>
        <v>2860</v>
      </c>
      <c r="D10" s="9"/>
      <c r="E10" s="12" t="n">
        <v>44013</v>
      </c>
      <c r="F10" s="10" t="n">
        <v>1370</v>
      </c>
      <c r="G10" s="10" t="n">
        <f aca="false">3500-F10</f>
        <v>2130</v>
      </c>
      <c r="H10" s="10"/>
      <c r="I10" s="12" t="n">
        <v>44013</v>
      </c>
      <c r="J10" s="10" t="n">
        <v>1650</v>
      </c>
      <c r="K10" s="10" t="n">
        <f aca="false">3500-J10</f>
        <v>1850</v>
      </c>
      <c r="M10" s="12" t="n">
        <v>44105</v>
      </c>
      <c r="N10" s="13" t="n">
        <f aca="false">1910-87</f>
        <v>1823</v>
      </c>
      <c r="O10" s="13"/>
    </row>
    <row r="11" customFormat="false" ht="14.5" hidden="false" customHeight="false" outlineLevel="0" collapsed="false">
      <c r="A11" s="11" t="n">
        <v>44044</v>
      </c>
      <c r="B11" s="9" t="n">
        <v>640</v>
      </c>
      <c r="C11" s="9" t="n">
        <f aca="false">3500-B11</f>
        <v>2860</v>
      </c>
      <c r="D11" s="9"/>
      <c r="E11" s="12" t="n">
        <v>44044</v>
      </c>
      <c r="F11" s="10" t="n">
        <v>1370</v>
      </c>
      <c r="G11" s="10" t="n">
        <f aca="false">3500-F11</f>
        <v>2130</v>
      </c>
      <c r="H11" s="10"/>
      <c r="I11" s="12" t="n">
        <v>44044</v>
      </c>
      <c r="J11" s="10" t="n">
        <v>1650</v>
      </c>
      <c r="K11" s="10" t="n">
        <f aca="false">3500-J11</f>
        <v>1850</v>
      </c>
      <c r="M11" s="10" t="s">
        <v>4</v>
      </c>
      <c r="N11" s="13" t="n">
        <f aca="false">SUM(N3:N10)</f>
        <v>14584</v>
      </c>
      <c r="O11" s="13" t="n">
        <f aca="false">SUM(O3:O10)</f>
        <v>12348</v>
      </c>
    </row>
    <row r="12" customFormat="false" ht="14.5" hidden="false" customHeight="false" outlineLevel="0" collapsed="false">
      <c r="A12" s="11" t="n">
        <v>44075</v>
      </c>
      <c r="B12" s="9" t="n">
        <v>640</v>
      </c>
      <c r="C12" s="9" t="n">
        <f aca="false">3500-B12</f>
        <v>2860</v>
      </c>
      <c r="D12" s="9"/>
      <c r="E12" s="12" t="n">
        <v>44075</v>
      </c>
      <c r="F12" s="10" t="n">
        <v>1370</v>
      </c>
      <c r="G12" s="10" t="n">
        <f aca="false">3500-F12</f>
        <v>2130</v>
      </c>
      <c r="H12" s="10"/>
      <c r="I12" s="12" t="n">
        <v>44075</v>
      </c>
      <c r="J12" s="10" t="n">
        <v>15650</v>
      </c>
      <c r="K12" s="10" t="n">
        <v>1850</v>
      </c>
      <c r="M12" s="14"/>
      <c r="N12" s="15"/>
      <c r="O12" s="15"/>
    </row>
    <row r="13" customFormat="false" ht="14.5" hidden="false" customHeight="false" outlineLevel="0" collapsed="false">
      <c r="A13" s="11" t="n">
        <v>44105</v>
      </c>
      <c r="B13" s="9" t="n">
        <v>640</v>
      </c>
      <c r="C13" s="9" t="n">
        <f aca="false">3500-B13</f>
        <v>2860</v>
      </c>
      <c r="D13" s="9"/>
      <c r="E13" s="12" t="n">
        <v>44105</v>
      </c>
      <c r="F13" s="10" t="n">
        <v>1370</v>
      </c>
      <c r="G13" s="10" t="n">
        <f aca="false">3500-F13</f>
        <v>2130</v>
      </c>
      <c r="H13" s="10"/>
      <c r="I13" s="10" t="s">
        <v>4</v>
      </c>
      <c r="J13" s="10" t="n">
        <f aca="false">SUM(J2:J12)</f>
        <v>30500</v>
      </c>
      <c r="K13" s="10" t="n">
        <f aca="false">SUM(K3:K12)</f>
        <v>18500</v>
      </c>
      <c r="M13" s="14"/>
      <c r="N13" s="15"/>
      <c r="O13" s="15"/>
    </row>
    <row r="14" customFormat="false" ht="14.5" hidden="false" customHeight="false" outlineLevel="0" collapsed="false">
      <c r="A14" s="11" t="n">
        <v>44136</v>
      </c>
      <c r="B14" s="9" t="n">
        <v>640</v>
      </c>
      <c r="C14" s="9" t="n">
        <f aca="false">3500-B14</f>
        <v>2860</v>
      </c>
      <c r="D14" s="9"/>
      <c r="E14" s="12" t="n">
        <v>44136</v>
      </c>
      <c r="F14" s="10" t="n">
        <v>15430</v>
      </c>
      <c r="G14" s="10" t="n">
        <v>1570</v>
      </c>
      <c r="H14" s="10"/>
      <c r="I14" s="10"/>
      <c r="J14" s="10"/>
      <c r="K14" s="10"/>
      <c r="M14" s="16"/>
      <c r="N14" s="15"/>
      <c r="O14" s="15"/>
    </row>
    <row r="15" customFormat="false" ht="14.5" hidden="false" customHeight="false" outlineLevel="0" collapsed="false">
      <c r="A15" s="11" t="n">
        <v>44166</v>
      </c>
      <c r="B15" s="9" t="n">
        <v>640</v>
      </c>
      <c r="C15" s="9" t="n">
        <f aca="false">3500-B15</f>
        <v>2860</v>
      </c>
      <c r="D15" s="9"/>
      <c r="E15" s="10" t="s">
        <v>4</v>
      </c>
      <c r="F15" s="10" t="n">
        <f aca="false">SUM(F3:F14)</f>
        <v>30500</v>
      </c>
      <c r="G15" s="10" t="n">
        <f aca="false">SUM(G3:G14)</f>
        <v>25000</v>
      </c>
      <c r="H15" s="10"/>
      <c r="I15" s="10"/>
      <c r="J15" s="10"/>
      <c r="K15" s="10"/>
      <c r="M15" s="16"/>
      <c r="N15" s="15"/>
      <c r="O15" s="15"/>
    </row>
    <row r="16" customFormat="false" ht="14.5" hidden="false" customHeight="false" outlineLevel="0" collapsed="false">
      <c r="A16" s="11" t="n">
        <v>44197</v>
      </c>
      <c r="B16" s="9" t="n">
        <v>7640</v>
      </c>
      <c r="C16" s="9" t="n">
        <f aca="false">3500-B16</f>
        <v>-4140</v>
      </c>
      <c r="D16" s="9"/>
      <c r="E16" s="11"/>
      <c r="F16" s="9"/>
      <c r="G16" s="9"/>
      <c r="H16" s="9"/>
      <c r="I16" s="9"/>
      <c r="J16" s="9"/>
      <c r="K16" s="9"/>
    </row>
    <row r="17" customFormat="false" ht="14.5" hidden="false" customHeight="false" outlineLevel="0" collapsed="false">
      <c r="A17" s="11" t="n">
        <v>44228</v>
      </c>
      <c r="B17" s="9" t="n">
        <v>14540</v>
      </c>
      <c r="C17" s="9" t="n">
        <f aca="false">3500-B17</f>
        <v>-11040</v>
      </c>
      <c r="D17" s="9"/>
      <c r="E17" s="11"/>
      <c r="F17" s="9"/>
      <c r="G17" s="9"/>
      <c r="H17" s="9"/>
      <c r="I17" s="9"/>
      <c r="J17" s="9"/>
      <c r="K17" s="9"/>
    </row>
    <row r="18" customFormat="false" ht="14.5" hidden="false" customHeight="false" outlineLevel="0" collapsed="false">
      <c r="A18" s="9" t="s">
        <v>4</v>
      </c>
      <c r="B18" s="9" t="n">
        <f aca="false">SUM(B3:B17)</f>
        <v>30500</v>
      </c>
      <c r="C18" s="9" t="n">
        <f aca="false">SUM(C3:C17)</f>
        <v>22000</v>
      </c>
      <c r="D18" s="9"/>
      <c r="E18" s="9"/>
      <c r="F18" s="9"/>
      <c r="G18" s="9"/>
      <c r="H18" s="9"/>
      <c r="I18" s="9"/>
      <c r="J18" s="9"/>
      <c r="K18" s="9"/>
    </row>
  </sheetData>
  <mergeCells count="4">
    <mergeCell ref="A1:C1"/>
    <mergeCell ref="E1:G1"/>
    <mergeCell ref="I1:K1"/>
    <mergeCell ref="M1:O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390625" defaultRowHeight="14.5" zeroHeight="false" outlineLevelRow="0" outlineLevelCol="0"/>
  <cols>
    <col collapsed="false" customWidth="true" hidden="false" outlineLevel="0" max="1" min="1" style="0" width="35"/>
    <col collapsed="false" customWidth="true" hidden="false" outlineLevel="0" max="2" min="2" style="17" width="12.17"/>
    <col collapsed="false" customWidth="true" hidden="false" outlineLevel="0" max="3" min="3" style="17" width="16.54"/>
    <col collapsed="false" customWidth="true" hidden="false" outlineLevel="0" max="4" min="4" style="17" width="14.17"/>
    <col collapsed="false" customWidth="true" hidden="false" outlineLevel="0" max="5" min="5" style="0" width="10.36"/>
  </cols>
  <sheetData>
    <row r="1" customFormat="false" ht="14.5" hidden="false" customHeight="false" outlineLevel="0" collapsed="false">
      <c r="A1" s="7" t="s">
        <v>32</v>
      </c>
      <c r="B1" s="18" t="s">
        <v>33</v>
      </c>
      <c r="C1" s="18" t="s">
        <v>34</v>
      </c>
      <c r="D1" s="18" t="s">
        <v>35</v>
      </c>
      <c r="E1" s="18" t="s">
        <v>29</v>
      </c>
    </row>
    <row r="2" customFormat="false" ht="14.5" hidden="false" customHeight="false" outlineLevel="0" collapsed="false">
      <c r="A2" s="0" t="s">
        <v>36</v>
      </c>
      <c r="E2" s="17" t="n">
        <v>3000</v>
      </c>
    </row>
    <row r="3" customFormat="false" ht="14.5" hidden="false" customHeight="false" outlineLevel="0" collapsed="false">
      <c r="A3" s="0" t="s">
        <v>37</v>
      </c>
      <c r="B3" s="17" t="n">
        <v>150</v>
      </c>
    </row>
    <row r="4" customFormat="false" ht="14.5" hidden="false" customHeight="false" outlineLevel="0" collapsed="false">
      <c r="A4" s="0" t="s">
        <v>38</v>
      </c>
    </row>
    <row r="5" customFormat="false" ht="14.5" hidden="false" customHeight="false" outlineLevel="0" collapsed="false">
      <c r="A5" s="0" t="s">
        <v>39</v>
      </c>
      <c r="E5" s="17" t="n">
        <v>5000</v>
      </c>
    </row>
    <row r="6" customFormat="false" ht="14.5" hidden="false" customHeight="false" outlineLevel="0" collapsed="false">
      <c r="A6" s="0" t="s">
        <v>40</v>
      </c>
      <c r="B6" s="17" t="n">
        <v>300</v>
      </c>
    </row>
    <row r="7" customFormat="false" ht="14.5" hidden="false" customHeight="false" outlineLevel="0" collapsed="false">
      <c r="A7" s="0" t="s">
        <v>41</v>
      </c>
      <c r="B7" s="17" t="n">
        <v>0</v>
      </c>
      <c r="C7" s="17" t="s">
        <v>42</v>
      </c>
      <c r="D7" s="17" t="n">
        <v>600</v>
      </c>
    </row>
    <row r="8" customFormat="false" ht="14.5" hidden="false" customHeight="false" outlineLevel="0" collapsed="false">
      <c r="A8" s="0" t="s">
        <v>43</v>
      </c>
      <c r="B8" s="17" t="n">
        <v>890</v>
      </c>
    </row>
    <row r="9" customFormat="false" ht="14.5" hidden="false" customHeight="false" outlineLevel="0" collapsed="false">
      <c r="A9" s="0" t="s">
        <v>44</v>
      </c>
      <c r="E9" s="17" t="n">
        <v>2400</v>
      </c>
    </row>
    <row r="10" customFormat="false" ht="14.5" hidden="false" customHeight="false" outlineLevel="0" collapsed="false">
      <c r="A10" s="0" t="s">
        <v>45</v>
      </c>
      <c r="B10" s="17" t="n">
        <v>800</v>
      </c>
    </row>
    <row r="11" customFormat="false" ht="14.5" hidden="false" customHeight="false" outlineLevel="0" collapsed="false">
      <c r="A11" s="0" t="s">
        <v>46</v>
      </c>
      <c r="E11" s="17" t="n">
        <v>1700</v>
      </c>
    </row>
    <row r="12" customFormat="false" ht="14.5" hidden="false" customHeight="false" outlineLevel="0" collapsed="false">
      <c r="A12" s="0" t="s">
        <v>47</v>
      </c>
      <c r="B12" s="17" t="n">
        <v>50</v>
      </c>
      <c r="E12" s="0" t="s">
        <v>42</v>
      </c>
    </row>
    <row r="13" customFormat="false" ht="14.5" hidden="false" customHeight="false" outlineLevel="0" collapsed="false">
      <c r="A13" s="7" t="s">
        <v>48</v>
      </c>
    </row>
    <row r="14" customFormat="false" ht="14.5" hidden="false" customHeight="false" outlineLevel="0" collapsed="false">
      <c r="A14" s="0" t="s">
        <v>49</v>
      </c>
      <c r="E14" s="17" t="n">
        <v>10000</v>
      </c>
    </row>
    <row r="15" customFormat="false" ht="14.5" hidden="false" customHeight="false" outlineLevel="0" collapsed="false">
      <c r="A15" s="0" t="s">
        <v>19</v>
      </c>
      <c r="D15" s="17" t="s">
        <v>50</v>
      </c>
      <c r="E15" s="17" t="n">
        <v>18000</v>
      </c>
    </row>
    <row r="16" customFormat="false" ht="14.5" hidden="false" customHeight="false" outlineLevel="0" collapsed="false">
      <c r="A16" s="0" t="s">
        <v>21</v>
      </c>
      <c r="E16" s="17" t="n">
        <v>2000</v>
      </c>
    </row>
    <row r="17" customFormat="false" ht="14.5" hidden="false" customHeight="false" outlineLevel="0" collapsed="false">
      <c r="A17" s="0" t="s">
        <v>51</v>
      </c>
      <c r="B17" s="17" t="n">
        <v>900</v>
      </c>
    </row>
    <row r="18" customFormat="false" ht="14.5" hidden="false" customHeight="false" outlineLevel="0" collapsed="false">
      <c r="A18" s="0" t="s">
        <v>52</v>
      </c>
      <c r="B18" s="17" t="n">
        <v>300</v>
      </c>
    </row>
    <row r="19" customFormat="false" ht="14.5" hidden="false" customHeight="false" outlineLevel="0" collapsed="false">
      <c r="A19" s="0" t="s">
        <v>53</v>
      </c>
    </row>
    <row r="20" customFormat="false" ht="14.5" hidden="false" customHeight="false" outlineLevel="0" collapsed="false">
      <c r="A20" s="0" t="s">
        <v>54</v>
      </c>
      <c r="B20" s="17" t="n">
        <v>300</v>
      </c>
    </row>
    <row r="21" customFormat="false" ht="14.5" hidden="false" customHeight="false" outlineLevel="0" collapsed="false">
      <c r="A21" s="0" t="s">
        <v>55</v>
      </c>
      <c r="B21" s="17" t="n">
        <v>50</v>
      </c>
    </row>
    <row r="22" customFormat="false" ht="14.5" hidden="false" customHeight="false" outlineLevel="0" collapsed="false">
      <c r="A22" s="0" t="s">
        <v>56</v>
      </c>
      <c r="C22" s="17" t="s">
        <v>42</v>
      </c>
    </row>
    <row r="23" customFormat="false" ht="14.5" hidden="false" customHeight="false" outlineLevel="0" collapsed="false">
      <c r="A23" s="0" t="s">
        <v>57</v>
      </c>
    </row>
    <row r="24" customFormat="false" ht="14.5" hidden="false" customHeight="false" outlineLevel="0" collapsed="false">
      <c r="A24" s="0" t="s">
        <v>58</v>
      </c>
      <c r="B24" s="17" t="n">
        <v>200</v>
      </c>
    </row>
    <row r="25" customFormat="false" ht="14.5" hidden="false" customHeight="false" outlineLevel="0" collapsed="false">
      <c r="A25" s="0" t="s">
        <v>24</v>
      </c>
      <c r="E25" s="17" t="n">
        <v>2000</v>
      </c>
    </row>
    <row r="26" customFormat="false" ht="14.5" hidden="false" customHeight="false" outlineLevel="0" collapsed="false">
      <c r="A26" s="7" t="s">
        <v>59</v>
      </c>
      <c r="B26" s="17" t="n">
        <f aca="false">SUM(B2:B25)</f>
        <v>3940</v>
      </c>
    </row>
    <row r="27" customFormat="false" ht="14.5" hidden="false" customHeight="false" outlineLevel="0" collapsed="false">
      <c r="A27" s="0" t="s">
        <v>60</v>
      </c>
    </row>
  </sheetData>
  <autoFilter ref="A1:E27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2019-11-23T22:42:52Z</dcterms:created>
  <dc:creator>Silva, Alex Fernando</dc:creator>
  <dc:description/>
  <dc:language>pt-BR</dc:language>
  <cp:lastModifiedBy/>
  <dcterms:modified xsi:type="dcterms:W3CDTF">2021-09-22T16:39:06Z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