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Игорь\Desktop\Учеба\Consptect\Физика\Лабы\"/>
    </mc:Choice>
  </mc:AlternateContent>
  <xr:revisionPtr revIDLastSave="0" documentId="13_ncr:1_{EF7A2379-B77E-43E0-9CA0-9752E2E242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H3" i="1"/>
  <c r="I3" i="1"/>
  <c r="I4" i="1"/>
  <c r="J4" i="1" s="1"/>
  <c r="I2" i="1"/>
  <c r="J2" i="1" s="1"/>
  <c r="J3" i="1"/>
  <c r="H4" i="1"/>
  <c r="H2" i="1"/>
</calcChain>
</file>

<file path=xl/sharedStrings.xml><?xml version="1.0" encoding="utf-8"?>
<sst xmlns="http://schemas.openxmlformats.org/spreadsheetml/2006/main" count="10" uniqueCount="9">
  <si>
    <t>№ п/п</t>
  </si>
  <si>
    <t>m, кг</t>
  </si>
  <si>
    <t>α , º</t>
  </si>
  <si>
    <t>L, м</t>
  </si>
  <si>
    <t>h, м</t>
  </si>
  <si>
    <t>Дж</t>
  </si>
  <si>
    <t>l, м</t>
  </si>
  <si>
    <t>H, м</t>
  </si>
  <si>
    <t>ν, м/с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</si>
</sst>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10</xdr:row>
      <xdr:rowOff>41910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D7DE30-7377-AF35-D120-F4CEA09FC54E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5</xdr:col>
      <xdr:colOff>106680</xdr:colOff>
      <xdr:row>0</xdr:row>
      <xdr:rowOff>190500</xdr:rowOff>
    </xdr:from>
    <xdr:to>
      <xdr:col>5</xdr:col>
      <xdr:colOff>652245</xdr:colOff>
      <xdr:row>0</xdr:row>
      <xdr:rowOff>472440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BFB4493-6E35-4DBA-0933-12755169F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740" y="190500"/>
          <a:ext cx="545565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579120</xdr:colOff>
      <xdr:row>1</xdr:row>
      <xdr:rowOff>40579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465B4A1-5172-82EA-23B4-B67373CF8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0"/>
          <a:ext cx="579120" cy="520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E2" sqref="E2"/>
    </sheetView>
  </sheetViews>
  <sheetFormatPr defaultRowHeight="14.4" x14ac:dyDescent="0.3"/>
  <cols>
    <col min="3" max="3" width="9" bestFit="1" customWidth="1"/>
    <col min="4" max="4" width="10.21875" bestFit="1" customWidth="1"/>
    <col min="6" max="6" width="13.33203125" customWidth="1"/>
    <col min="9" max="9" width="9" bestFit="1" customWidth="1"/>
    <col min="10" max="10" width="13.6640625" customWidth="1"/>
  </cols>
  <sheetData>
    <row r="1" spans="1:10" ht="37.799999999999997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s="6" t="s">
        <v>5</v>
      </c>
    </row>
    <row r="2" spans="1:10" ht="18.600000000000001" thickBot="1" x14ac:dyDescent="0.35">
      <c r="A2" s="3">
        <v>1</v>
      </c>
      <c r="B2" s="4">
        <v>0.7</v>
      </c>
      <c r="C2" s="4">
        <v>30</v>
      </c>
      <c r="D2" s="4">
        <v>1.4</v>
      </c>
      <c r="E2" s="4">
        <f>D2*(1-COS(RADIANS(C2)))</f>
        <v>0.1875644347017858</v>
      </c>
      <c r="F2" s="5">
        <f>B2*E2*9.81</f>
        <v>1.288004973097163</v>
      </c>
      <c r="G2" s="4">
        <v>0.65</v>
      </c>
      <c r="H2" s="4">
        <f>2-D2</f>
        <v>0.60000000000000009</v>
      </c>
      <c r="I2" s="4">
        <f>G2/(SQRT((2*H2)/9.81))</f>
        <v>1.8584771992144538</v>
      </c>
      <c r="J2" s="5">
        <f>(B2*POWER(I2,2))/2</f>
        <v>1.208878125</v>
      </c>
    </row>
    <row r="3" spans="1:10" ht="18.600000000000001" thickBot="1" x14ac:dyDescent="0.35">
      <c r="A3" s="3">
        <v>2</v>
      </c>
      <c r="B3" s="4">
        <v>0.7</v>
      </c>
      <c r="C3" s="4">
        <v>45</v>
      </c>
      <c r="D3" s="4">
        <v>1.4</v>
      </c>
      <c r="E3" s="4">
        <f t="shared" ref="E3:E4" si="0">D3*(1-COS(RADIANS(C3)))</f>
        <v>0.41005050633883339</v>
      </c>
      <c r="F3" s="5">
        <f t="shared" ref="F3:F4" si="1">B3*E3*9.81</f>
        <v>2.8158168270287689</v>
      </c>
      <c r="G3" s="4">
        <v>1</v>
      </c>
      <c r="H3" s="4">
        <f>2-D3</f>
        <v>0.60000000000000009</v>
      </c>
      <c r="I3" s="4">
        <f t="shared" ref="I3:I4" si="2">G3/(SQRT((2*H3)/9.81))</f>
        <v>2.8591956910991594</v>
      </c>
      <c r="J3" s="5">
        <f t="shared" ref="J3:J4" si="3">(B3*POWER(I3,2))/2</f>
        <v>2.8612499999999996</v>
      </c>
    </row>
    <row r="4" spans="1:10" ht="18.600000000000001" thickBot="1" x14ac:dyDescent="0.35">
      <c r="A4" s="3">
        <v>3</v>
      </c>
      <c r="B4" s="4">
        <v>0.7</v>
      </c>
      <c r="C4" s="4">
        <v>60</v>
      </c>
      <c r="D4" s="4">
        <v>1.4</v>
      </c>
      <c r="E4" s="4">
        <f t="shared" si="0"/>
        <v>0.69999999999999984</v>
      </c>
      <c r="F4" s="5">
        <f t="shared" si="1"/>
        <v>4.8068999999999988</v>
      </c>
      <c r="G4" s="4">
        <v>1.3</v>
      </c>
      <c r="H4" s="4">
        <f t="shared" ref="H4" si="4">2-D4</f>
        <v>0.60000000000000009</v>
      </c>
      <c r="I4" s="4">
        <f t="shared" si="2"/>
        <v>3.7169543984289075</v>
      </c>
      <c r="J4" s="5">
        <f t="shared" si="3"/>
        <v>4.8355125000000001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Николашин</dc:creator>
  <cp:lastModifiedBy>Игорь Николашин</cp:lastModifiedBy>
  <dcterms:created xsi:type="dcterms:W3CDTF">2015-06-05T18:19:34Z</dcterms:created>
  <dcterms:modified xsi:type="dcterms:W3CDTF">2024-10-11T07:04:43Z</dcterms:modified>
</cp:coreProperties>
</file>