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gor2\OneDrive\Documentos\GitHub\eConsorcios\files\"/>
    </mc:Choice>
  </mc:AlternateContent>
  <xr:revisionPtr revIDLastSave="0" documentId="13_ncr:1_{6D29487A-D85D-42AC-81B6-C4F43DAE8E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RAL" sheetId="1" r:id="rId1"/>
    <sheet name="CONSOLIDAÇÃO" sheetId="3" r:id="rId2"/>
    <sheet name="MAPEAMENTO PRAÇA" sheetId="8" r:id="rId3"/>
    <sheet name="SAFRA" sheetId="13" r:id="rId4"/>
    <sheet name="VALIDAÇÃO - VENCIDOS" sheetId="11" r:id="rId5"/>
    <sheet name="VALIDAÇÃO - CANCELADOS" sheetId="9" r:id="rId6"/>
    <sheet name="VALIDAÇÃO - MOTIVOS" sheetId="4" r:id="rId7"/>
    <sheet name="RETIRADOS" sheetId="12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GERAL!$A$2:$M$271</definedName>
    <definedName name="_xlnm._FilterDatabase" localSheetId="2" hidden="1">'MAPEAMENTO PRAÇA'!$O$13:$T$21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8" l="1"/>
  <c r="M36" i="8"/>
  <c r="F32" i="8"/>
  <c r="E32" i="8"/>
  <c r="C32" i="8"/>
  <c r="B32" i="8"/>
  <c r="B12" i="13" l="1"/>
  <c r="C8" i="13" s="1"/>
  <c r="C5" i="13" l="1"/>
  <c r="C9" i="13"/>
  <c r="C2" i="13"/>
  <c r="C6" i="13"/>
  <c r="C10" i="13"/>
  <c r="C3" i="13"/>
  <c r="C7" i="13"/>
  <c r="C11" i="13"/>
  <c r="C4" i="13"/>
  <c r="J3" i="3"/>
  <c r="K3" i="3" s="1"/>
  <c r="J2" i="3"/>
  <c r="K2" i="3" s="1"/>
  <c r="J1" i="3"/>
  <c r="K1" i="3" s="1"/>
  <c r="C12" i="13" l="1"/>
  <c r="G2" i="3"/>
  <c r="B10" i="11" l="1"/>
  <c r="B6" i="9"/>
  <c r="F62" i="8"/>
  <c r="T49" i="8"/>
  <c r="M49" i="8"/>
  <c r="T36" i="8"/>
  <c r="F36" i="8"/>
  <c r="T14" i="8" l="1"/>
  <c r="G31" i="8"/>
  <c r="G30" i="8"/>
  <c r="G29" i="8"/>
  <c r="G28" i="8"/>
  <c r="G27" i="8"/>
  <c r="G26" i="8"/>
  <c r="G25" i="8"/>
  <c r="F14" i="8" l="1"/>
  <c r="J9" i="3" l="1"/>
  <c r="M14" i="8" l="1"/>
  <c r="T3" i="8"/>
  <c r="M3" i="8"/>
  <c r="F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Sousa</author>
    <author>Sâmea Santos</author>
    <author>Alex</author>
    <author>Wesley Almeida</author>
    <author>Thalia Paixão</author>
    <author>Erick Ronald</author>
  </authors>
  <commentList>
    <comment ref="E1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CONTRATO ALTERADO</t>
        </r>
      </text>
    </comment>
    <comment ref="E14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ALTERADO
</t>
        </r>
      </text>
    </comment>
    <comment ref="F22" authorId="2" shapeId="0" xr:uid="{00000000-0006-0000-0000-000004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F28" authorId="2" shapeId="0" xr:uid="{00000000-0006-0000-0000-000005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E32" authorId="3" shapeId="0" xr:uid="{00000000-0006-0000-0000-000007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21 06 2021</t>
        </r>
      </text>
    </comment>
    <comment ref="E40" authorId="1" shapeId="0" xr:uid="{00000000-0006-0000-0000-000008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23/06/2021</t>
        </r>
      </text>
    </comment>
    <comment ref="F51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NOVA Adesão: 15/06/2021. 
Grupo: 084770
Cota: 0061
Contrato: 8988478</t>
        </r>
      </text>
    </comment>
    <comment ref="F52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VENDA REFEITA 
Data de Adesão: 10/07/2021
1ª Assembleia: 22/07/2021</t>
        </r>
      </text>
    </comment>
    <comment ref="F53" authorId="4" shapeId="0" xr:uid="{00000000-0006-0000-0000-00000B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Datas que constam na planilha foram encaminhadas no zap da cliente como solicitado!</t>
        </r>
      </text>
    </comment>
    <comment ref="E57" authorId="1" shapeId="0" xr:uid="{00000000-0006-0000-0000-00000C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25/06/21
</t>
        </r>
      </text>
    </comment>
    <comment ref="E58" authorId="1" shapeId="0" xr:uid="{00000000-0006-0000-0000-00000D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25/06/21
</t>
        </r>
      </text>
    </comment>
    <comment ref="F61" authorId="2" shapeId="0" xr:uid="{00000000-0006-0000-0000-00000E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 </t>
        </r>
      </text>
    </comment>
    <comment ref="F69" authorId="2" shapeId="0" xr:uid="{00000000-0006-0000-0000-00000F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F71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DATA DA NOVA ADESÃO 10/07/2021
</t>
        </r>
      </text>
    </comment>
    <comment ref="F72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Patricia Sousa:
DATA DA NOVA ADESÃO 10/07/2021
</t>
        </r>
      </text>
    </comment>
    <comment ref="F74" authorId="4" shapeId="0" xr:uid="{00000000-0006-0000-0000-000012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Cliente tem conhecimento de ambas as cotas existentes no sistema!</t>
        </r>
      </text>
    </comment>
    <comment ref="F82" authorId="2" shapeId="0" xr:uid="{00000000-0006-0000-0000-000013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E84" authorId="1" shapeId="0" xr:uid="{00000000-0006-0000-0000-000014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23/06/21</t>
        </r>
      </text>
    </comment>
    <comment ref="F90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 </t>
        </r>
      </text>
    </comment>
    <comment ref="E103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22/07/2021 Tipo de Contemplação: Lance</t>
        </r>
      </text>
    </comment>
    <comment ref="F103" authorId="5" shapeId="0" xr:uid="{00000000-0006-0000-0000-000017000000}">
      <text>
        <r>
          <rPr>
            <b/>
            <sz val="9"/>
            <color indexed="81"/>
            <rFont val="Segoe UI"/>
            <family val="2"/>
          </rPr>
          <t>Erick Ronald:</t>
        </r>
        <r>
          <rPr>
            <sz val="9"/>
            <color indexed="81"/>
            <rFont val="Segoe UI"/>
            <family val="2"/>
          </rPr>
          <t xml:space="preserve">
Cliente teve sobrenome "LUZ" alterado para "ROCHA" em 19/07/2021.
</t>
        </r>
      </text>
    </comment>
    <comment ref="F111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F112" authorId="2" shapeId="0" xr:uid="{00000000-0006-0000-0000-000019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E113" authorId="1" shapeId="0" xr:uid="{00000000-0006-0000-0000-00001A000000}">
      <text>
        <r>
          <rPr>
            <b/>
            <sz val="9"/>
            <color indexed="81"/>
            <rFont val="Segoe UI"/>
            <family val="2"/>
          </rPr>
          <t xml:space="preserve">ELANY TITAN
</t>
        </r>
        <r>
          <rPr>
            <sz val="9"/>
            <color indexed="81"/>
            <rFont val="Segoe UI"/>
            <family val="2"/>
          </rPr>
          <t>CONTRATO ALTERADO EM 23/03/2021.</t>
        </r>
      </text>
    </comment>
    <comment ref="F128" authorId="2" shapeId="0" xr:uid="{00000000-0006-0000-0000-00001B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E129" authorId="1" shapeId="0" xr:uid="{00000000-0006-0000-0000-00001C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23/06/21</t>
        </r>
      </text>
    </comment>
    <comment ref="F131" authorId="2" shapeId="0" xr:uid="{00000000-0006-0000-0000-00001D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F135" authorId="2" shapeId="0" xr:uid="{00000000-0006-0000-0000-00001E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 
Data da Contemplação: 22/07/2021</t>
        </r>
      </text>
    </comment>
    <comment ref="F141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NOVA ADESÃO 10/07/2021 </t>
        </r>
      </text>
    </comment>
    <comment ref="E143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Data da Contemplação: 20/07/2021 Tipo de Contemplação: Lance</t>
        </r>
      </text>
    </comment>
    <comment ref="F143" authorId="4" shapeId="0" xr:uid="{00000000-0006-0000-0000-000021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Número que consta no newcom ( 94 ) 99298-3673 não é do cliente! Favor não entrar em contato.</t>
        </r>
      </text>
    </comment>
    <comment ref="F145" authorId="4" shapeId="0" xr:uid="{00000000-0006-0000-0000-000022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Esposa JARED PUREZA DOS SANTOS possui cota em 2019 e foi informada sobre a possibilidade de migração do valor da cota antiga para atual. Cliente foi informada que não é feito migração e foi informada tambem sobre a data de encerramento do grupo antigo para reaver o estorno. Ligação finalizada com sucesso com esclarecidomento de todas as duvidas e ciencia da consorciada sobre datas que constam na planilha.</t>
        </r>
      </text>
    </comment>
    <comment ref="F146" authorId="4" shapeId="0" xr:uid="{00000000-0006-0000-0000-000023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Numero ( 91 ) 98492-5282 que consta no sistema esta incorreto, não é da cliente, favor não incomodar!</t>
        </r>
      </text>
    </comment>
    <comment ref="F148" authorId="2" shapeId="0" xr:uid="{00000000-0006-0000-0000-000024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Sorteio
Data da Contemplação: 20/07/2021</t>
        </r>
      </text>
    </comment>
    <comment ref="E155" authorId="1" shapeId="0" xr:uid="{00000000-0006-0000-0000-000026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28/06</t>
        </r>
      </text>
    </comment>
    <comment ref="F160" authorId="2" shapeId="0" xr:uid="{00000000-0006-0000-0000-000027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20/07/2021 
</t>
        </r>
      </text>
    </comment>
    <comment ref="E162" authorId="3" shapeId="0" xr:uid="{00000000-0006-0000-0000-000028000000}">
      <text>
        <r>
          <rPr>
            <b/>
            <sz val="9"/>
            <color indexed="81"/>
            <rFont val="Segoe UI"/>
            <family val="2"/>
          </rPr>
          <t>Wesley Almeida:</t>
        </r>
        <r>
          <rPr>
            <sz val="9"/>
            <color indexed="81"/>
            <rFont val="Segoe UI"/>
            <family val="2"/>
          </rPr>
          <t xml:space="preserve">
CONTRATO ALTERADO EM 25/06/21</t>
        </r>
      </text>
    </comment>
    <comment ref="F162" authorId="4" shapeId="0" xr:uid="{00000000-0006-0000-0000-000029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COTA 173
Contemplação: Lance
Data da Contemplação: 20/07/2021</t>
        </r>
      </text>
    </comment>
    <comment ref="F166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NOVA ADESÃO 08/07/2021 </t>
        </r>
      </text>
    </comment>
    <comment ref="E169" authorId="1" shapeId="0" xr:uid="{00000000-0006-0000-0000-00002B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23/06/21</t>
        </r>
      </text>
    </comment>
    <comment ref="F175" authorId="2" shapeId="0" xr:uid="{00000000-0006-0000-0000-00002C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Contrato de nº 8992363 foi EXCLUIDO
em: 06/07/2021
Nova adesao 06/07/2021
</t>
        </r>
      </text>
    </comment>
    <comment ref="E183" authorId="2" shapeId="0" xr:uid="{00000000-0006-0000-0000-00002D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Contrato nº 8993469 foi excluído em: 07/07/2021.
Nova adesão em: 02/07/2021  </t>
        </r>
      </text>
    </comment>
    <comment ref="F183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 xml:space="preserve">Thalia Paixão:
</t>
        </r>
        <r>
          <rPr>
            <sz val="9"/>
            <color indexed="81"/>
            <rFont val="Segoe UI"/>
            <family val="2"/>
          </rPr>
          <t>Cliente relatou que foi garantido contemplação com 60 mil referente carta contemplada e que dia 07/07 estaria em maos com caminhonete.</t>
        </r>
      </text>
    </comment>
    <comment ref="F198" authorId="2" shapeId="0" xr:uid="{00000000-0006-0000-0000-00002F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23/07/2021</t>
        </r>
      </text>
    </comment>
    <comment ref="E200" authorId="1" shapeId="0" xr:uid="{00000000-0006-0000-0000-000030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23/06/2021</t>
        </r>
      </text>
    </comment>
    <comment ref="F209" authorId="0" shapeId="0" xr:uid="{00000000-0006-0000-0000-000031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Lance
Data da Contemplação: 23/07/2021</t>
        </r>
      </text>
    </comment>
    <comment ref="F213" authorId="0" shapeId="0" xr:uid="{00000000-0006-0000-0000-000032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Data da Contemplação: 27/07/2021 Tipo de Contemplação: Lance</t>
        </r>
      </text>
    </comment>
    <comment ref="F214" authorId="4" shapeId="0" xr:uid="{00000000-0006-0000-0000-000033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Cliente mencionou em ligação que foi repassado no ato de negociação prazo de 60 dias para pagar 2 parcela.</t>
        </r>
      </text>
    </comment>
    <comment ref="E226" authorId="0" shapeId="0" xr:uid="{00000000-0006-0000-0000-000034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27/07/2021 Tipo de Contemplação: Lance</t>
        </r>
      </text>
    </comment>
    <comment ref="F226" authorId="4" shapeId="0" xr:uid="{00000000-0006-0000-0000-000035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Responsavel pelo consorcio é JOSE CELIO SILVA DE ARAUJO. Ultilizou o nome da irmã para aprovação do cadastro.</t>
        </r>
      </text>
    </comment>
    <comment ref="E227" authorId="1" shapeId="0" xr:uid="{00000000-0006-0000-0000-000036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23/06/21</t>
        </r>
      </text>
    </comment>
    <comment ref="E229" authorId="1" shapeId="0" xr:uid="{00000000-0006-0000-0000-000037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28/06</t>
        </r>
      </text>
    </comment>
    <comment ref="F241" authorId="0" shapeId="0" xr:uid="{00000000-0006-0000-0000-000038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27/07/2021 Tipo de Contemplação: Lance</t>
        </r>
      </text>
    </comment>
    <comment ref="F249" authorId="0" shapeId="0" xr:uid="{00000000-0006-0000-0000-000039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LANCE OFERTADO PARA ASSEMBLEIA 27/07</t>
        </r>
      </text>
    </comment>
    <comment ref="F251" authorId="4" shapeId="0" xr:uid="{00000000-0006-0000-0000-00003A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Cliente tem conhecimento de ambas as cotas existentes no sistema.</t>
        </r>
      </text>
    </comment>
    <comment ref="E254" authorId="1" shapeId="0" xr:uid="{00000000-0006-0000-0000-00003B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05/07/21</t>
        </r>
      </text>
    </comment>
    <comment ref="F260" authorId="0" shapeId="0" xr:uid="{00000000-0006-0000-0000-00003C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COMPROVANTE DE PAGAMENTO ANTECIPAÇÃO </t>
        </r>
      </text>
    </comment>
    <comment ref="F266" authorId="4" shapeId="0" xr:uid="{00000000-0006-0000-0000-00003D000000}">
      <text>
        <r>
          <rPr>
            <b/>
            <sz val="9"/>
            <color indexed="81"/>
            <rFont val="Segoe UI"/>
            <family val="2"/>
          </rPr>
          <t>Thalia Paixão:</t>
        </r>
        <r>
          <rPr>
            <sz val="9"/>
            <color indexed="81"/>
            <rFont val="Segoe UI"/>
            <family val="2"/>
          </rPr>
          <t xml:space="preserve">
Responsavel pela empresa: Fabio de Oliveira Farias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Sâmea Santos</author>
    <author>Alex</author>
    <author>Patricia Sousa</author>
  </authors>
  <commentList>
    <comment ref="F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GRUPO ALTERADO EM 28/06</t>
        </r>
      </text>
    </comment>
    <comment ref="G1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Sâmea Santos:</t>
        </r>
        <r>
          <rPr>
            <sz val="9"/>
            <color indexed="81"/>
            <rFont val="Segoe UI"/>
            <family val="2"/>
          </rPr>
          <t xml:space="preserve">
CONTRATO ALTERADO EM 28/06</t>
        </r>
      </text>
    </comment>
    <comment ref="H2" authorId="1" shapeId="0" xr:uid="{00000000-0006-0000-0700-000003000000}">
      <text>
        <r>
          <rPr>
            <b/>
            <sz val="9"/>
            <color indexed="81"/>
            <rFont val="Segoe UI"/>
            <family val="2"/>
          </rPr>
          <t>Patricia: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  <comment ref="H8" authorId="2" shapeId="0" xr:uid="{00000000-0006-0000-0700-000004000000}">
      <text>
        <r>
          <rPr>
            <b/>
            <sz val="9"/>
            <color indexed="81"/>
            <rFont val="Segoe UI"/>
            <family val="2"/>
          </rPr>
          <t>Patricia Sousa:</t>
        </r>
        <r>
          <rPr>
            <sz val="9"/>
            <color indexed="81"/>
            <rFont val="Segoe UI"/>
            <family val="2"/>
          </rPr>
          <t xml:space="preserve">
Contemplação: Lance
Data da Contemplação: 22/07/2021</t>
        </r>
      </text>
    </comment>
  </commentList>
</comments>
</file>

<file path=xl/sharedStrings.xml><?xml version="1.0" encoding="utf-8"?>
<sst xmlns="http://schemas.openxmlformats.org/spreadsheetml/2006/main" count="2746" uniqueCount="1043">
  <si>
    <t>PRAÇA</t>
  </si>
  <si>
    <t>CPF CLIENTE</t>
  </si>
  <si>
    <t>CONTRATO</t>
  </si>
  <si>
    <t>CLIENTE</t>
  </si>
  <si>
    <t xml:space="preserve">TELEFONE </t>
  </si>
  <si>
    <t>CRÉDITO</t>
  </si>
  <si>
    <t>VENDEDOR</t>
  </si>
  <si>
    <t>GERENTE</t>
  </si>
  <si>
    <t>STATUS</t>
  </si>
  <si>
    <t>VENCIMENTO</t>
  </si>
  <si>
    <t>BELÉM/PA</t>
  </si>
  <si>
    <t>MARABÁ/PA</t>
  </si>
  <si>
    <t>PARAUAPEBAS/PA</t>
  </si>
  <si>
    <t>SÃO LUÍS/MA</t>
  </si>
  <si>
    <t>DIOGO SLZ</t>
  </si>
  <si>
    <t>WAGNER SLZ</t>
  </si>
  <si>
    <t>ARACAJU/SE</t>
  </si>
  <si>
    <t>PARCEIROS</t>
  </si>
  <si>
    <t>PROMESSA DE CONTEMPLAÇÃO NÃO CUMPRIDA</t>
  </si>
  <si>
    <t>DATA DE VENCIMENTO OFICIAL DIVERGE DO PDV</t>
  </si>
  <si>
    <t>REAJUSTE DA CARTA DE CRÉDITO / AUMENTO NA PARCELA</t>
  </si>
  <si>
    <t>PÓS-VENDA REALIZADA FORA DO PRAZO</t>
  </si>
  <si>
    <t>INSEGURANÇA COM A EMPRESA / NÃO CONFIA MAIS</t>
  </si>
  <si>
    <t>PEDRO CASTRO/SE</t>
  </si>
  <si>
    <t>CARLOS RODRIGUES BLM</t>
  </si>
  <si>
    <t>WELLIGTON JUNIOR MOREIRA SOUZA</t>
  </si>
  <si>
    <t>ARTHUR ROGER AYRES FERREIRA</t>
  </si>
  <si>
    <t>LUANA DE NAZARE RIBEIRO DA SILVA</t>
  </si>
  <si>
    <t>ELISON BRUNO SANTIAGO NASCIMENTO</t>
  </si>
  <si>
    <t>ALEXANDRE MELLO BLM</t>
  </si>
  <si>
    <t>SIM</t>
  </si>
  <si>
    <t>NÃO</t>
  </si>
  <si>
    <t>84760</t>
  </si>
  <si>
    <t>JOSÉ MARCIO DOS SANTOS JUNIOR</t>
  </si>
  <si>
    <t>NATANAEL FALCÃO/SE</t>
  </si>
  <si>
    <t>WALLAS NASCIMENTO DA SILVA</t>
  </si>
  <si>
    <t>LUIZ JOSÉ DE O. C. NASCIMENTO SEGUNDO</t>
  </si>
  <si>
    <t>VIVIANE ATHYELLEN FONSECA DA SILVA</t>
  </si>
  <si>
    <t>TAYRON DA SILVA REIS</t>
  </si>
  <si>
    <t>AGATHA CRISTIE MONTEIRO BARBALHO</t>
  </si>
  <si>
    <t>IARA BARATA DOS SANTOS</t>
  </si>
  <si>
    <t>RODRIGO MAIA BLM</t>
  </si>
  <si>
    <t>002.066.712-80</t>
  </si>
  <si>
    <t>005.345.892-35</t>
  </si>
  <si>
    <t>JALY ALMEIDA MRB</t>
  </si>
  <si>
    <t>ROBERT DE SOUZA CAMPOS</t>
  </si>
  <si>
    <t>MATHEUS TEIXEIRA FRAZAO</t>
  </si>
  <si>
    <t>HIGOR KAUAN MONTEIRO DE SOUSA</t>
  </si>
  <si>
    <t xml:space="preserve">CHIRLANDA DOS REIS ALBUQUERQUE </t>
  </si>
  <si>
    <t>ESTEFANY CAROLINE SANTOS SILVA</t>
  </si>
  <si>
    <t>FERNANDA EDUARDA PALHETA FERREIRA</t>
  </si>
  <si>
    <t>ROMULO DA SILVA BANDEIRA</t>
  </si>
  <si>
    <t>KARITA DA SILVA BORGES</t>
  </si>
  <si>
    <t>ALINE SILVA DO NASCIMENTO</t>
  </si>
  <si>
    <t>037.952.242-09</t>
  </si>
  <si>
    <t>018.153.552-12</t>
  </si>
  <si>
    <t>KESIA CAROLINE PEB</t>
  </si>
  <si>
    <t>ADRIANA MENDES MRB</t>
  </si>
  <si>
    <t xml:space="preserve">JEFFERSON COSTA BRAGA </t>
  </si>
  <si>
    <t>MARYENE AGUIAR SOUSA</t>
  </si>
  <si>
    <t>MARCENILDES MONTES DA SILVA SOUSA</t>
  </si>
  <si>
    <t>KARLA VANESSA COSTA FERNANDES</t>
  </si>
  <si>
    <t>GABRIEL SILVA DE AQUINO</t>
  </si>
  <si>
    <t>738.478.443-34</t>
  </si>
  <si>
    <t>MILENA SLZ</t>
  </si>
  <si>
    <t>CARLOS EDUARDO MARCIEL DA COSTA</t>
  </si>
  <si>
    <t>CLEICIANE SLZ</t>
  </si>
  <si>
    <t>ANDREA</t>
  </si>
  <si>
    <t>TEKLA MIKELLY BITENCOURT SILVA</t>
  </si>
  <si>
    <t>THAINARA ALMEIDA BARNABE</t>
  </si>
  <si>
    <t>MARIA RAIMUNDA CORDEIRO/KESIA</t>
  </si>
  <si>
    <t>WASLEY AUGUSTO MARTINS</t>
  </si>
  <si>
    <t>VANDERLEI DA CONCEIÇÃO DOS SANTOS</t>
  </si>
  <si>
    <t>CLEITON CARACAS DOS SANTOS</t>
  </si>
  <si>
    <t>MATHEUS PAIVA FERREIRA</t>
  </si>
  <si>
    <t>617.528.333-33</t>
  </si>
  <si>
    <t>053.966.915-65</t>
  </si>
  <si>
    <t>904.183.012-04</t>
  </si>
  <si>
    <t>VICTOR</t>
  </si>
  <si>
    <t>Parcela</t>
  </si>
  <si>
    <t>Total</t>
  </si>
  <si>
    <t>Pagos</t>
  </si>
  <si>
    <t>A vencer</t>
  </si>
  <si>
    <t>Vencidos</t>
  </si>
  <si>
    <t>Cancelados</t>
  </si>
  <si>
    <t>%</t>
  </si>
  <si>
    <t>MOTIVO PESSOAL (DOENÇA, NECESSIDADE FAMILIAR)</t>
  </si>
  <si>
    <t xml:space="preserve">PLANO FIDELIDADE </t>
  </si>
  <si>
    <t>CONTEMPLAÇÃO NÃO APROVADA</t>
  </si>
  <si>
    <t>REPIQUE</t>
  </si>
  <si>
    <t>MOTIVOS FINANCEIROS /DEMISSÃO</t>
  </si>
  <si>
    <t>SEM CONTATO COM O CLIENTE</t>
  </si>
  <si>
    <t>LANCE UTILIZANDO O CARRO USADO (TROCA DE CHAVE)</t>
  </si>
  <si>
    <t>FINANCIAMENTO</t>
  </si>
  <si>
    <t>COTA DO VENDEDOR</t>
  </si>
  <si>
    <t>CONSONHO</t>
  </si>
  <si>
    <t>ARACAJU</t>
  </si>
  <si>
    <t>BELÉM</t>
  </si>
  <si>
    <t>MARABÁ</t>
  </si>
  <si>
    <t>PARAUAPEBAS</t>
  </si>
  <si>
    <t>SÃO LUÍS</t>
  </si>
  <si>
    <t>Data</t>
  </si>
  <si>
    <t>TOTAL</t>
  </si>
  <si>
    <t>RESPONSÁVEL</t>
  </si>
  <si>
    <t>JL VEICULOS</t>
  </si>
  <si>
    <t>LETICIA MILENA MACHADO DOS SANTOS</t>
  </si>
  <si>
    <t>075.274.775-47</t>
  </si>
  <si>
    <t>FERNANDO DIAS/SE</t>
  </si>
  <si>
    <t>RODRIGO SOUZA DE ALMEDA</t>
  </si>
  <si>
    <t>RONALT SOUZA</t>
  </si>
  <si>
    <t>GEOVANNA SIQUEIRA NASCIMENTO</t>
  </si>
  <si>
    <t>PATRICIA SANTOS DE OLIVEIRA</t>
  </si>
  <si>
    <t>ANDERLAN CARDOSO LIMA</t>
  </si>
  <si>
    <t>84770</t>
  </si>
  <si>
    <t>84726</t>
  </si>
  <si>
    <t>ARTUR CESAR SANTOS</t>
  </si>
  <si>
    <t>84769</t>
  </si>
  <si>
    <t>ANTONIO JOSE PEREIRA PIMENTA/JALY</t>
  </si>
  <si>
    <t xml:space="preserve">ANDRILLE DE SOUSA ATAYDE </t>
  </si>
  <si>
    <t>GABRIEL JESUS OLIVEIRA MRB</t>
  </si>
  <si>
    <t>NICOLE CORDEIRO MRB</t>
  </si>
  <si>
    <t>RODRIGO BARBOSA SILVA</t>
  </si>
  <si>
    <t>SHAYLA HEVERLIN SANTIAGO MARTINS</t>
  </si>
  <si>
    <t>THYSSA CORREIA VIEIRA</t>
  </si>
  <si>
    <t>GABRIELE NASCIMENTO ALVES</t>
  </si>
  <si>
    <t>ROBERTA SOUSA REIS</t>
  </si>
  <si>
    <t>045.090.202-10</t>
  </si>
  <si>
    <t>CLISCIA BAIA OLIVEIRA DA COSTA</t>
  </si>
  <si>
    <t>RAFAEL FERREIRA DE OLIVEIRA</t>
  </si>
  <si>
    <t>RICHARD MACIEL</t>
  </si>
  <si>
    <t>ARNALDO MAX DE ARAÚJO SOUSA</t>
  </si>
  <si>
    <t>ANTONIO DE PÁDUA MOREIRA COSTA</t>
  </si>
  <si>
    <t>JERUSA CRISTINA JASTER</t>
  </si>
  <si>
    <t>SABRINA DO SOCORRO ARAÚJO DA SILVA</t>
  </si>
  <si>
    <t>RODRIGO MAIA PIRES</t>
  </si>
  <si>
    <t>DANILO DAMASCENO ALVES</t>
  </si>
  <si>
    <t>ALINE CORREA SANTOS</t>
  </si>
  <si>
    <t>CLEYTON GIOVANNI DE SOUSA REIS</t>
  </si>
  <si>
    <t>EDILSON EVERTON PINTO VIANA</t>
  </si>
  <si>
    <t>020.389.922-90</t>
  </si>
  <si>
    <t>JONATAN TEYLOR COUTO SANTOS</t>
  </si>
  <si>
    <t>JUNIOR FERREIRA BLM</t>
  </si>
  <si>
    <t>FRANCISCO HALLISON ELOIA DE SOUSA SILVA</t>
  </si>
  <si>
    <t>CARLA RAISSA ALMEIDA COELHO</t>
  </si>
  <si>
    <t>RICARDO OLIVEIRA SLZ</t>
  </si>
  <si>
    <t>MARGATIELY CARDOSO SOUSA</t>
  </si>
  <si>
    <t>THAYNARA LOPES BOAS</t>
  </si>
  <si>
    <t>ELIANE COSTA SLZ</t>
  </si>
  <si>
    <t>MILENA KARDEQUIANA DA COSTA</t>
  </si>
  <si>
    <t>XAIANE MARTINS SILVA</t>
  </si>
  <si>
    <t>FERNANDA ARAUJO SILVA</t>
  </si>
  <si>
    <t>BERONALDO LISBOA OLIVEIRA</t>
  </si>
  <si>
    <t>DANILO ALVES BLM</t>
  </si>
  <si>
    <t>CANCELADO</t>
  </si>
  <si>
    <t>ARTHUR FERREIRA BLM</t>
  </si>
  <si>
    <t>VENCIMENTO - 10</t>
  </si>
  <si>
    <t>VENCIMENTO - 12</t>
  </si>
  <si>
    <t>VENCIMENTO - 15</t>
  </si>
  <si>
    <t>VENCIMENTO - 17</t>
  </si>
  <si>
    <t>VENCIMENTO - 20</t>
  </si>
  <si>
    <t>VENCIMENTO - 22</t>
  </si>
  <si>
    <t>VENCIMENTO - 24</t>
  </si>
  <si>
    <t>021.623.742-42</t>
  </si>
  <si>
    <t>ARNALDO DOS ANJOS CONCEICAO</t>
  </si>
  <si>
    <t>( 94 ) 98182-6943</t>
  </si>
  <si>
    <t>1° ASSEMBLEIA 22/07/2021</t>
  </si>
  <si>
    <t>949.111.933-87</t>
  </si>
  <si>
    <t>PATRICIA RAMOS DE SOUSA</t>
  </si>
  <si>
    <t>( 99 ) 98189-8626</t>
  </si>
  <si>
    <t>892.140.721-91</t>
  </si>
  <si>
    <t>FRANCISCO RODRIGUES LIMA</t>
  </si>
  <si>
    <t>( 94 ) 984128178</t>
  </si>
  <si>
    <t>1° ASSEMBLEIA 27/07/2021</t>
  </si>
  <si>
    <t>011.360.832-27</t>
  </si>
  <si>
    <t>NEURA SANTOS NEVES</t>
  </si>
  <si>
    <t>( 94 ) 991237365 zap</t>
  </si>
  <si>
    <t>732.797.902-63</t>
  </si>
  <si>
    <t>GILMAR DOS SANTOS DE SOUSA</t>
  </si>
  <si>
    <t>( 94 ) 98803-3160</t>
  </si>
  <si>
    <t>747.241.771-87</t>
  </si>
  <si>
    <t>ANDREIA DE ALMEIDA VICENTE</t>
  </si>
  <si>
    <t>( 94 ) 99270-8389</t>
  </si>
  <si>
    <t>034.759.222-82</t>
  </si>
  <si>
    <t>LARISIA CRISTINA SILVA WANZELER</t>
  </si>
  <si>
    <t>( 91 ) 98011-3619</t>
  </si>
  <si>
    <t>031.985.173-70</t>
  </si>
  <si>
    <t>LOURINETE PEREIRA DA SILVA</t>
  </si>
  <si>
    <t>( 94 ) 98199-1210</t>
  </si>
  <si>
    <t>146.359.172-15</t>
  </si>
  <si>
    <t>NUBIA DE SOUZA COSTA ALEXANDRE</t>
  </si>
  <si>
    <t>( 91 ) 3244-2677 / 3266-1506 / 98853-3912 / 99641-8529</t>
  </si>
  <si>
    <t>965.564.042-68</t>
  </si>
  <si>
    <t>DIEGO MORAIS DA COSTA</t>
  </si>
  <si>
    <t>( 94 ) 99119-6533</t>
  </si>
  <si>
    <t>017.310.885-74</t>
  </si>
  <si>
    <t>SHEILA MICHELE ALVES DE OLIVEIRA SILVA</t>
  </si>
  <si>
    <t>( 79 ) 9654-3979</t>
  </si>
  <si>
    <t>091.473.754-69</t>
  </si>
  <si>
    <t>KARILE DA SILVA SANTOS</t>
  </si>
  <si>
    <t>( 82 ) 999676-2882</t>
  </si>
  <si>
    <t>049.473.065-05</t>
  </si>
  <si>
    <t>IGO DOMINGOS RIBEIRO FERREIRA</t>
  </si>
  <si>
    <t>( 71 ) 99993-1917</t>
  </si>
  <si>
    <t>932.673.205-34</t>
  </si>
  <si>
    <t>CLAUDIA SIMONE TELES DA SILVA CADETE</t>
  </si>
  <si>
    <t xml:space="preserve">( 79 ) 98854-4577 zap </t>
  </si>
  <si>
    <t>938.399.955-15</t>
  </si>
  <si>
    <t>JEAN CARLA SIQUEIRA ALVES</t>
  </si>
  <si>
    <t>( 79 ) 8807-8661</t>
  </si>
  <si>
    <t>032.937.815-51</t>
  </si>
  <si>
    <t>RAFAHEL SOUZA DE ARAUJO</t>
  </si>
  <si>
    <t>( 79 ) 98835 - 5275</t>
  </si>
  <si>
    <t>911.932.905-97</t>
  </si>
  <si>
    <t>PATRICIA ADELINA DOS SANTOS</t>
  </si>
  <si>
    <t>( 79 ) 9118-9069</t>
  </si>
  <si>
    <t>043.662.755-89</t>
  </si>
  <si>
    <t>MARDEN CHRISTIAN ROCHA PEREIRA</t>
  </si>
  <si>
    <t>( 79 ) 9888-2918</t>
  </si>
  <si>
    <t>ANDRE LUIZ BARRETO SANTOS</t>
  </si>
  <si>
    <t>017.432.555-00</t>
  </si>
  <si>
    <t>LOURENCO RIBEIRO DE FREITAS</t>
  </si>
  <si>
    <t>( 79 ) 9113-1516</t>
  </si>
  <si>
    <t>031.147.508-69</t>
  </si>
  <si>
    <t>ROSIVAL NERY DA SILVA</t>
  </si>
  <si>
    <t>( 79 ) 9812-4661</t>
  </si>
  <si>
    <t>954.211.305-68</t>
  </si>
  <si>
    <t>GEORGE MENESES SANTOS</t>
  </si>
  <si>
    <t>777.122.005-30</t>
  </si>
  <si>
    <t>JAILSON DE SOUZA BARBOSA</t>
  </si>
  <si>
    <t>( 79 ) 99894 - 8194</t>
  </si>
  <si>
    <t>021.641.035-56</t>
  </si>
  <si>
    <t>PEDRO HENRIQUE DA SILVA CAMPOS</t>
  </si>
  <si>
    <t>( 79 ) 99865 - 0348  ( 79 ) 3215-0937</t>
  </si>
  <si>
    <t>1° ASSEMBLEIA 20/07/2021</t>
  </si>
  <si>
    <t>VENC 15/08/2021</t>
  </si>
  <si>
    <t>049.024.125-51</t>
  </si>
  <si>
    <t>BIANCA HEGLAN DE SOUZA MENEZES</t>
  </si>
  <si>
    <t>( 79 ) 9157-9702</t>
  </si>
  <si>
    <t>609.705.105-00</t>
  </si>
  <si>
    <t>JANETE GONCALVES DA SILVA</t>
  </si>
  <si>
    <t>( 79 ) 8821-7825</t>
  </si>
  <si>
    <t>042.681.503-31</t>
  </si>
  <si>
    <t>PEDRO RODRIGUES DOS SANTOS</t>
  </si>
  <si>
    <t>( 98 ) 8864-6798</t>
  </si>
  <si>
    <t>685.562.844-34</t>
  </si>
  <si>
    <t>JOSE ALBERTO MARTORELLI</t>
  </si>
  <si>
    <t>( 79 ) 9143-7377 ligação / (79) 99121 - 7804 zap</t>
  </si>
  <si>
    <t>039.839.965-40</t>
  </si>
  <si>
    <t>LUCIANO RIBEIRO</t>
  </si>
  <si>
    <t>( 75 ) 9993-2284</t>
  </si>
  <si>
    <t>048.478.235-59</t>
  </si>
  <si>
    <t>MARCIA GOMES PEREIRA</t>
  </si>
  <si>
    <t>( 82 ) 8770-7845</t>
  </si>
  <si>
    <t>061.217.595-26</t>
  </si>
  <si>
    <t>ANA LUIZA ALMEIDA TRINDADE</t>
  </si>
  <si>
    <t>( 79 ) 9952-5222</t>
  </si>
  <si>
    <t>041.800.215-01</t>
  </si>
  <si>
    <t>RONIERI MACHADO</t>
  </si>
  <si>
    <t>( 79 ) 9818-9820</t>
  </si>
  <si>
    <t>068.501.655-26</t>
  </si>
  <si>
    <t>LEONE FRANCISCO DAS NEVES</t>
  </si>
  <si>
    <t>( 79 ) 8864-6835</t>
  </si>
  <si>
    <t>ALINE DEBORA MENEZES SANTOS</t>
  </si>
  <si>
    <t>266.421.665-15</t>
  </si>
  <si>
    <t>JOSEFA ELOI DE JESUS</t>
  </si>
  <si>
    <t>( 79 ) 98827 - 5194</t>
  </si>
  <si>
    <t>016.049.355-29</t>
  </si>
  <si>
    <t>LEANDRO SANTOS FONSECA</t>
  </si>
  <si>
    <t>( 79 ) 9946-2954</t>
  </si>
  <si>
    <t>366.518.738-90</t>
  </si>
  <si>
    <t>REINALDO JUVENIL DE SOUZA</t>
  </si>
  <si>
    <t>( 79 ) 9182-1126</t>
  </si>
  <si>
    <t>693.178.955-49</t>
  </si>
  <si>
    <t>JOSE ACEVAL VIEIRA DOS SANTOS</t>
  </si>
  <si>
    <t>( 79 ) 9808-7884</t>
  </si>
  <si>
    <t>516.838.575-34</t>
  </si>
  <si>
    <t>ANTONIO CESAR DOS SANTOS</t>
  </si>
  <si>
    <t>( 79 ) 9662-4547</t>
  </si>
  <si>
    <t>997.110.015-00</t>
  </si>
  <si>
    <t>ALDANI CRISTINA SANTOS</t>
  </si>
  <si>
    <t>( 79 ) 9954-0054</t>
  </si>
  <si>
    <t>095.785.184-71</t>
  </si>
  <si>
    <t>ROMERIO CRISTOVAO PEREIRA SILVA LIMA</t>
  </si>
  <si>
    <t>( 79 ) 99909 - 9775 ligação / ( 82 ) 9686-7478  zap</t>
  </si>
  <si>
    <t>063.889.455-70</t>
  </si>
  <si>
    <t>KEISYANE SILVA SANTANA</t>
  </si>
  <si>
    <t>( 79 ) 9918-7585</t>
  </si>
  <si>
    <t>015.551.985-97</t>
  </si>
  <si>
    <t>JAIRO OLIMPIO RODRIGUES</t>
  </si>
  <si>
    <t>( 79 ) 9916-5390</t>
  </si>
  <si>
    <t>077.834.185-20</t>
  </si>
  <si>
    <t>FRANCISCO CARLOS FILHO</t>
  </si>
  <si>
    <t>( 79 ) 9939-2777</t>
  </si>
  <si>
    <t>359.180.205-00</t>
  </si>
  <si>
    <t>GENILSON ALVES DE SOUZA</t>
  </si>
  <si>
    <t>( 79 ) 99945-8371 zap</t>
  </si>
  <si>
    <t>038.351.535-10</t>
  </si>
  <si>
    <t>MARCEL FIRMINO ANDRADE FERREIRA</t>
  </si>
  <si>
    <t>( 79  )99812-6776</t>
  </si>
  <si>
    <t>606.174.032-87</t>
  </si>
  <si>
    <t>ROSANGELA MARTINS DE OLIVEIRA</t>
  </si>
  <si>
    <t>(91) 98432-2034</t>
  </si>
  <si>
    <t>LENICE BELMIRO BLM</t>
  </si>
  <si>
    <t>083.005.922-96</t>
  </si>
  <si>
    <t>REIDNE RAFAEL MAUES DOS SANTOS</t>
  </si>
  <si>
    <t>( 91 ) 98243-5578 uliana cont sogra</t>
  </si>
  <si>
    <t>JONATHAS SILVA DO ROSÁRIO</t>
  </si>
  <si>
    <t>943.794.592-68</t>
  </si>
  <si>
    <t>WASHINGTON ALVES LIMA</t>
  </si>
  <si>
    <t>( 91 ) 98331-9475 zap esposa / (91) 98461-1193 zap</t>
  </si>
  <si>
    <t xml:space="preserve">352.376.002-04 </t>
  </si>
  <si>
    <t>MAURO CELIO DA SILVA MOURA</t>
  </si>
  <si>
    <t>( 91 ) 98542-7261 zap</t>
  </si>
  <si>
    <t xml:space="preserve">880.782.132-04 </t>
  </si>
  <si>
    <t>KELLY DAIANA PINHEIRO LOPES</t>
  </si>
  <si>
    <t>( 91 ) 99171-1098 zap</t>
  </si>
  <si>
    <t>030.723.122-49</t>
  </si>
  <si>
    <t>ELIETE SENIR CAVALCANTE FACANHA</t>
  </si>
  <si>
    <t>705.411.752-20</t>
  </si>
  <si>
    <t>NARA GARCIA RAMOS</t>
  </si>
  <si>
    <t>( 91 ) 99968-5676 zap</t>
  </si>
  <si>
    <t>615.617.972-00</t>
  </si>
  <si>
    <t>NORMA DA SILVA CARDOSO DOS SANTOS</t>
  </si>
  <si>
    <t>( 91 ) 98854-3702 zap</t>
  </si>
  <si>
    <t>001.841.502-48</t>
  </si>
  <si>
    <t>ARAMIS NOGUEIRA CARDOSO</t>
  </si>
  <si>
    <t>( 91 ) 98141-0489 zap</t>
  </si>
  <si>
    <t>397.481.112-53</t>
  </si>
  <si>
    <t>MARIA DE FATIMA SANTANA DE SOUSA</t>
  </si>
  <si>
    <t>( 91 ) 98268-2960 ñ é zap / (91) 98363-2807 zap</t>
  </si>
  <si>
    <t>304.891.802-72</t>
  </si>
  <si>
    <t>ODIVALDO PINTO PINHEIRO</t>
  </si>
  <si>
    <t>( 91 ) 98575-5585 zap / (91) 98602-6860 zap esposa</t>
  </si>
  <si>
    <t>374.255.362-34</t>
  </si>
  <si>
    <t>EDINELSON FERNANDES DA SILVA</t>
  </si>
  <si>
    <t>( 91 ) 98862-5547 zap / ( 91 ) 99347-6017 ligação</t>
  </si>
  <si>
    <t>621.420.892-91</t>
  </si>
  <si>
    <t>CLAUDIO JUNIOR NASCIMENTO DO REGO</t>
  </si>
  <si>
    <t>( 91 ) 98538-3737 zap / ( 91 ) 98440-7280 zap esposa</t>
  </si>
  <si>
    <t>025.691.282-36</t>
  </si>
  <si>
    <t>LUCIANO PINHEIRO MACHADO</t>
  </si>
  <si>
    <t>( 91 ) 98468-9265 zap esposa / ( 91 ) 98421-8991 zap</t>
  </si>
  <si>
    <t>650.314.072-04</t>
  </si>
  <si>
    <t>NILDO NUNES DA COSTA</t>
  </si>
  <si>
    <t>( 91 ) 98395-6891 zap / ( 92 ) 98301-6662</t>
  </si>
  <si>
    <t>691.470.432-53</t>
  </si>
  <si>
    <t>GELZO DO SOCORRO ALVES RIBEIRO</t>
  </si>
  <si>
    <t>( 91 ) 98073-0140 zap</t>
  </si>
  <si>
    <t>IGOR PEREIRA DE JESUS</t>
  </si>
  <si>
    <t>914.413.662-53</t>
  </si>
  <si>
    <t>FRANCK MAGNO DA SILVA</t>
  </si>
  <si>
    <t>( 91 ) 98104-9528 zap esposa / 98029-6416 zap</t>
  </si>
  <si>
    <t>713.267.072-72</t>
  </si>
  <si>
    <t>LIDINELSON LANOA PIRES</t>
  </si>
  <si>
    <t>( 91 ) 98751-4951 zap /  98567-4603 ñ é zap</t>
  </si>
  <si>
    <t>642.949.782-87</t>
  </si>
  <si>
    <t>DARLON MARCAL DOS SANTOS MEDEIROS</t>
  </si>
  <si>
    <t>( 91 ) 98462-0243 zap</t>
  </si>
  <si>
    <t>868.563.672-87</t>
  </si>
  <si>
    <t>EDSON GONCALVES PEREIRA</t>
  </si>
  <si>
    <t>( 91 ) 99126-1865 zap</t>
  </si>
  <si>
    <t>260.628.102-06</t>
  </si>
  <si>
    <t>VICENTE JOSE CORDEIRO MACIEL</t>
  </si>
  <si>
    <t>( 91 ) 99921-5362 zap</t>
  </si>
  <si>
    <t>615.506.392-34</t>
  </si>
  <si>
    <t>LEUDILENE QUADROS RODRIGUES</t>
  </si>
  <si>
    <t>MIKAELLEM COSTA E SILVA</t>
  </si>
  <si>
    <t>600.577.932-04</t>
  </si>
  <si>
    <t>CLEIDE REGINA CHAGAS MATOS DUARTE</t>
  </si>
  <si>
    <t>( 91 ) 98967-2961 zap</t>
  </si>
  <si>
    <t>015.140.477-13</t>
  </si>
  <si>
    <t>CARLOS AUGUSTO COLLARES DE SOUZA</t>
  </si>
  <si>
    <t>( 91 ) 99361-5393 zap</t>
  </si>
  <si>
    <t>004.597.582-50</t>
  </si>
  <si>
    <t>RUANN LINS MESQUITA</t>
  </si>
  <si>
    <t>( 91 ) 98971-0071 zap / ( 91 ) 99969-2439 zap</t>
  </si>
  <si>
    <t>184.253.562-53</t>
  </si>
  <si>
    <t>ELIANA DE JESUS CARVALHO BRAZAO</t>
  </si>
  <si>
    <t>( 91 ) 98470-1196 zap / ( 91 ) 98320-6366 ligação</t>
  </si>
  <si>
    <t>511.835.282-72</t>
  </si>
  <si>
    <t>ELESSANDRO ALFAIA PANTOJA</t>
  </si>
  <si>
    <t>( 91 ) 99918-9144 zap / ( 91 ) 98432-0272 ligação</t>
  </si>
  <si>
    <t>396.755.802-91</t>
  </si>
  <si>
    <t>NESTOR ELIAS DOS SANTOS</t>
  </si>
  <si>
    <t>( 91 ) 98273-4156 zap</t>
  </si>
  <si>
    <t>672.677.262-91</t>
  </si>
  <si>
    <t>GEAN BARBOSA TRINDADE</t>
  </si>
  <si>
    <t>( 91 ) 98244-1342 zap</t>
  </si>
  <si>
    <t>WASHINGTON OLIVEIRA GONÇALVES</t>
  </si>
  <si>
    <t>831.951.902-06</t>
  </si>
  <si>
    <t>ANA PAULA SANTANA DE SOUZA</t>
  </si>
  <si>
    <t>( 91 ) 98127-8902 zap / ( 91 ) 98385-4446 zap</t>
  </si>
  <si>
    <t>792.807.652-72</t>
  </si>
  <si>
    <t>VIVIANE FERREIRA MONTEIRO</t>
  </si>
  <si>
    <t>( 91 ) 98165-1264 zap / ( 91 ) 99816-6866 zap</t>
  </si>
  <si>
    <t>804.651.102-15</t>
  </si>
  <si>
    <t>RITA DE CASSIA MESQUITA DAS MERCES</t>
  </si>
  <si>
    <t>(91) 98200-3040 zap / (91) 99311-0538 zap sobrinho</t>
  </si>
  <si>
    <t>045.462.532-49</t>
  </si>
  <si>
    <t>MARIA ELIETE DE SOUSA SHERRING</t>
  </si>
  <si>
    <t>( 91 ) 98464-2901 zap</t>
  </si>
  <si>
    <t>886.249.608-78</t>
  </si>
  <si>
    <t>EMANUEL MESSIAS BORGES PESSOA</t>
  </si>
  <si>
    <t>( 85 ) 99679-3265 zap / ( 91 ) 98458-0283 ligação</t>
  </si>
  <si>
    <t>427.455.352-34</t>
  </si>
  <si>
    <t>DILCILENE RAIOL BARROS</t>
  </si>
  <si>
    <t xml:space="preserve">( 91 ) 98356-3154 zap </t>
  </si>
  <si>
    <t>659.721.202-91</t>
  </si>
  <si>
    <t>BOSCO SAVIO SOARES FURTADO</t>
  </si>
  <si>
    <t>( 91 ) 98081-5289 zap / ( 91 ) 98011-4040 zap filha</t>
  </si>
  <si>
    <t>880.970.052-04</t>
  </si>
  <si>
    <t>JORGE DA SILVA BARROS</t>
  </si>
  <si>
    <t>( 91 ) 98984-0208 zap / ( 91 ) 98306-5430 zap esposa</t>
  </si>
  <si>
    <t>277.682.102-63</t>
  </si>
  <si>
    <t>HAMZE DOURAID SAID</t>
  </si>
  <si>
    <t>( 91 ) 98237-5598 zap</t>
  </si>
  <si>
    <t>448.914.232-34</t>
  </si>
  <si>
    <t>RITA DOS SANTOS CONCEICAO</t>
  </si>
  <si>
    <t>( 94 ) 99301-9965</t>
  </si>
  <si>
    <t>GILVAN PEB</t>
  </si>
  <si>
    <t>376.572.322-34</t>
  </si>
  <si>
    <t>ALAN HENRIQUE GOMES CARVALHO</t>
  </si>
  <si>
    <t>( 94 ) 99277-5936</t>
  </si>
  <si>
    <t>510.753.771-53</t>
  </si>
  <si>
    <t>MARIA ELIANA E SILVA SILVESTRE</t>
  </si>
  <si>
    <t>( 94 ) 98109-6372 zap</t>
  </si>
  <si>
    <t>267.213.412-04</t>
  </si>
  <si>
    <t>ANA MARIA RIBEIRO MORAES</t>
  </si>
  <si>
    <t>( 94 ) 98136-9891 zap</t>
  </si>
  <si>
    <t xml:space="preserve">ANTONIO CARLOS SOUSA MORAES </t>
  </si>
  <si>
    <t>202.638.059-72</t>
  </si>
  <si>
    <t>MARIO LOURIN</t>
  </si>
  <si>
    <t>( 65 ) 9681-7877 zap</t>
  </si>
  <si>
    <t>CHIRLANDA ALBUQUERQUE  PEB</t>
  </si>
  <si>
    <t>033.089.202-98</t>
  </si>
  <si>
    <t>ADRIANO SOARES DOS SANTOS</t>
  </si>
  <si>
    <t>( 94 ) 99266-6903 zap</t>
  </si>
  <si>
    <t>904.739.902-10</t>
  </si>
  <si>
    <t>MARCOS PAULO ELERES PEREIRA</t>
  </si>
  <si>
    <t>( 94 ) 99176-7042 zap</t>
  </si>
  <si>
    <t>819.812.602-34</t>
  </si>
  <si>
    <t>MARCOS ALVES DOS REIS</t>
  </si>
  <si>
    <t>( 94 ) 98803-5571 zap</t>
  </si>
  <si>
    <t>015.155.053-08</t>
  </si>
  <si>
    <t>FRANCISCO DAS CHAGAS ALVES OLIVEIRA</t>
  </si>
  <si>
    <t>( 94 ) 99268-2518 zap</t>
  </si>
  <si>
    <t>ALANA SUANY COSTA DA SILVA RIBEIRO</t>
  </si>
  <si>
    <t>688.259.602-63</t>
  </si>
  <si>
    <t>RITA DE CASSIA VIANA DOS SANTOS</t>
  </si>
  <si>
    <t>( 94 ) 99112-6801 zap</t>
  </si>
  <si>
    <t>269.971.002-44</t>
  </si>
  <si>
    <t>ANTONIO RIBEIRO DA SILVA</t>
  </si>
  <si>
    <t>( 94 ) 99162-6995 zap</t>
  </si>
  <si>
    <t>043.600.843-23</t>
  </si>
  <si>
    <t>FERNANDA SOUSA DA SILVA</t>
  </si>
  <si>
    <t>( 94 ) 98177-2963 zap</t>
  </si>
  <si>
    <t>253.353.672-53</t>
  </si>
  <si>
    <t>ANANIAS SOARES DE ARAUJO</t>
  </si>
  <si>
    <t>( 94 ) 99121-8641 zap</t>
  </si>
  <si>
    <t>ORLANDO PEREIRA RAMOS</t>
  </si>
  <si>
    <t>718.542.902-15</t>
  </si>
  <si>
    <t>ROMILDO ROCHA DOS SANTOS</t>
  </si>
  <si>
    <t>( 94 ) 99153-4771 zap</t>
  </si>
  <si>
    <t>( 94 ) 99153-4772 zap</t>
  </si>
  <si>
    <t>373.404.332-87</t>
  </si>
  <si>
    <t>JOSEMAR ALVES DA NOBREGA</t>
  </si>
  <si>
    <t>( 94 ) 99934-5707 zap</t>
  </si>
  <si>
    <t>931.627.742-68</t>
  </si>
  <si>
    <t>JARDEILSON COSTA CARNEIRO</t>
  </si>
  <si>
    <t>( 94 ) 98153-5012 zap</t>
  </si>
  <si>
    <t>766.681.002-44</t>
  </si>
  <si>
    <t>FLAVIO HENRIQUE ALVES FERREIRA</t>
  </si>
  <si>
    <t>( 94 ) 98409-5604 zap</t>
  </si>
  <si>
    <t>JOSÉ TALES DE SOUSA</t>
  </si>
  <si>
    <t>958.367.302-10</t>
  </si>
  <si>
    <t>JEFFERSON MATOS</t>
  </si>
  <si>
    <t>( 94 ) 9663-7929 zap</t>
  </si>
  <si>
    <t>452.761.702-82</t>
  </si>
  <si>
    <t>AGUINALDO DA CONCEICAO FAVACHO</t>
  </si>
  <si>
    <t>( 94 ) 99262 - 5331 zap</t>
  </si>
  <si>
    <t>482.456.232-53</t>
  </si>
  <si>
    <t>CICERO PEREIRA DA SILVA</t>
  </si>
  <si>
    <t>( 94 ) 99115-9618 zap</t>
  </si>
  <si>
    <t>786.547.422-91</t>
  </si>
  <si>
    <t>FRANCISCA DAS CHAGAS RIBEIRO BARROS</t>
  </si>
  <si>
    <t>( 94 ) 98420-2214 zap</t>
  </si>
  <si>
    <t>260.710.022-49</t>
  </si>
  <si>
    <t>ALBERTO APARECIDO DE SOUZA</t>
  </si>
  <si>
    <t>( 94 ) 99153-9561 zap</t>
  </si>
  <si>
    <t>661.728.372-49</t>
  </si>
  <si>
    <t>MARIA ONEDE ALVES DA SILVA</t>
  </si>
  <si>
    <t>( 94 ) 99150-7754 zap</t>
  </si>
  <si>
    <t>077.070.396-88</t>
  </si>
  <si>
    <t>JOANA RESENDES DA SILVA</t>
  </si>
  <si>
    <t>( 94 ) 99228-4592 zap</t>
  </si>
  <si>
    <t>691.182.132-00</t>
  </si>
  <si>
    <t>ELIANE CARDOSO ASSUNCAO</t>
  </si>
  <si>
    <t>( 94 ) 99120-4767 zap</t>
  </si>
  <si>
    <t>011.519.702-80</t>
  </si>
  <si>
    <t>MARIA CARNEIRO DE SOUZA</t>
  </si>
  <si>
    <t>( 94 ) 98428 - 0538 zap / ( 94 ) 9842-8053</t>
  </si>
  <si>
    <t>676.577.532-34</t>
  </si>
  <si>
    <t>JOSE LUIS DO NASCIMENTO JUNIOR</t>
  </si>
  <si>
    <t>( 94 ) 99160 - 2094 ligação / ( 94 ) 98802-9560 zap</t>
  </si>
  <si>
    <t>051.120.582-18</t>
  </si>
  <si>
    <t>SHIRLEYANE OLIVEIRA DA SILVA</t>
  </si>
  <si>
    <t>( 94 ) 99277 - 1539 zap / ( 94 ) 99146-6903 zap</t>
  </si>
  <si>
    <t>032.059.112-37</t>
  </si>
  <si>
    <t>CARINA ROMAO SANTOS DE OLIVEIRA</t>
  </si>
  <si>
    <t>( 94 ) 98801-6393 zap</t>
  </si>
  <si>
    <t>425.075.882-68</t>
  </si>
  <si>
    <t>MARIA MARLY ALVES DA SILVA HERCULANO</t>
  </si>
  <si>
    <t>( 94 ) 99130-4069  zap</t>
  </si>
  <si>
    <t>547.343.202-68</t>
  </si>
  <si>
    <t>BEATRIZ SANTOS DA SILVA</t>
  </si>
  <si>
    <t>( 94 ) 99221-9056 zap</t>
  </si>
  <si>
    <t>075.964.691-08</t>
  </si>
  <si>
    <t>LIVIA EDUARDA COSTA SOUZA</t>
  </si>
  <si>
    <t>( 94 ) 98107-2564 zap esposo</t>
  </si>
  <si>
    <t>242.184.809-15</t>
  </si>
  <si>
    <t>PEDRINHO ALAOR ZAMPIVA</t>
  </si>
  <si>
    <t>( 94 ) 99254-5127 zap / (94) 98147-8805 zap</t>
  </si>
  <si>
    <t>036.444.872-51</t>
  </si>
  <si>
    <t>KASSIA CARDOSO DA SILVA</t>
  </si>
  <si>
    <t>( 94 ) 99909-9276 zap</t>
  </si>
  <si>
    <t>966.603.683-53</t>
  </si>
  <si>
    <t>( 94 ) 98402-7288 zap</t>
  </si>
  <si>
    <t>012.769.782-94</t>
  </si>
  <si>
    <t>KERLER ARAUJO DA COSTA DE SOUSA</t>
  </si>
  <si>
    <t>( 94 ) 99291-2220 zap</t>
  </si>
  <si>
    <t>777.695.973-15</t>
  </si>
  <si>
    <t>ANTONIO CALISTO DOS SANTOS FILHO</t>
  </si>
  <si>
    <t>( 94 ) 99288-1295 zap</t>
  </si>
  <si>
    <t>039.678.562-08</t>
  </si>
  <si>
    <t>LUZIANDRA SUELY CORREA PEREIRA</t>
  </si>
  <si>
    <t>( 94 ) 99218-5951 zap</t>
  </si>
  <si>
    <t>040.454.782-64</t>
  </si>
  <si>
    <t>ISMAEL LIMA SANTOS</t>
  </si>
  <si>
    <t>( 94 ) 98424-2106 zap</t>
  </si>
  <si>
    <t>898.659.602-49</t>
  </si>
  <si>
    <t>PAULO HENRIQUE MOURA DA SILVA</t>
  </si>
  <si>
    <t>( 94 ) 99195-3560 zap</t>
  </si>
  <si>
    <t>036.281.532-12</t>
  </si>
  <si>
    <t>YAGO SILVA BORGES</t>
  </si>
  <si>
    <t>( 94 ) 99135-3743 zap</t>
  </si>
  <si>
    <t>701.043.072-18</t>
  </si>
  <si>
    <t>RONILSON DE CARVALHO DA SILVA</t>
  </si>
  <si>
    <t>( 94 ) 98150-7845 zap</t>
  </si>
  <si>
    <t xml:space="preserve">RAYLLENE BARBOSA BARROS </t>
  </si>
  <si>
    <t>027.770.892-30</t>
  </si>
  <si>
    <t>JERLANE ARAUJO SILVA</t>
  </si>
  <si>
    <t>( 94 ) 98103-8689 zap</t>
  </si>
  <si>
    <t>QUEIZE DE LOURDES PANTOJA</t>
  </si>
  <si>
    <t>630.440.722-04</t>
  </si>
  <si>
    <t>JOSUE PEREIRA DA SILVA</t>
  </si>
  <si>
    <t>( 94 ) 99146-8091 zap</t>
  </si>
  <si>
    <t>016.144.972-73</t>
  </si>
  <si>
    <t>WALLINGSON GUEDES CARVALHO</t>
  </si>
  <si>
    <t>( 94 ) 98160-5831 zap</t>
  </si>
  <si>
    <t>720.478.872-91</t>
  </si>
  <si>
    <t>SILVANIA FEITOSA DA SILVA</t>
  </si>
  <si>
    <t>( 94 ) 99167-5690 zap</t>
  </si>
  <si>
    <t>AFONSO DO SOCORRO CALDAS PINTO</t>
  </si>
  <si>
    <t>018.237.432-77</t>
  </si>
  <si>
    <t>CRISTIANO MOREIRA DO NASCIMENTO</t>
  </si>
  <si>
    <t>( 94 ) 99131-8713 zap</t>
  </si>
  <si>
    <t>003.976.182-71</t>
  </si>
  <si>
    <t>ELIZEU SILVA LIMA</t>
  </si>
  <si>
    <t>( 94 ) 99208-4198 zap</t>
  </si>
  <si>
    <t>000.908.962-46</t>
  </si>
  <si>
    <t>HUAKIM ZARRUR LIMA DE OLIVEIRA</t>
  </si>
  <si>
    <t>( 94 ) 99297-8090 zap</t>
  </si>
  <si>
    <t>004.438.061-52</t>
  </si>
  <si>
    <t>JULISMAR RIBEIRO DA SILVA</t>
  </si>
  <si>
    <t>( 94 ) 99160-9699 zap</t>
  </si>
  <si>
    <t>036.313.482-40</t>
  </si>
  <si>
    <t>GISLEI SILVA SANTOS</t>
  </si>
  <si>
    <t>( 94 ) 99142-4787 zap</t>
  </si>
  <si>
    <t>661.336.452-53</t>
  </si>
  <si>
    <t>EDILSON ALVES DE ASSIS SILVA</t>
  </si>
  <si>
    <t>( 94 ) 99277-0170 zap</t>
  </si>
  <si>
    <t>811.705.132-04</t>
  </si>
  <si>
    <t>ANA CARLA NUNES GONCALVES</t>
  </si>
  <si>
    <t>( 94 ) 9664-1335 zap</t>
  </si>
  <si>
    <t>022.983.902-90</t>
  </si>
  <si>
    <t>FERNANDO MORAES BATISTA</t>
  </si>
  <si>
    <t>( 94 ) 99268-1325 zap</t>
  </si>
  <si>
    <t>348.149.493-91</t>
  </si>
  <si>
    <t>ARMANDO BARBOSA DA SILVA</t>
  </si>
  <si>
    <t>( 94 ) 98403-9913 ligação / (94) 98405 - 6417 zap</t>
  </si>
  <si>
    <t>051.189.591-79</t>
  </si>
  <si>
    <t>ELISNANDA SANTOS MOURAO</t>
  </si>
  <si>
    <t>( 63 ) 99227-2906 zap</t>
  </si>
  <si>
    <t>804.821.472-53</t>
  </si>
  <si>
    <t>FERDINAN FERREIRA ARAUJO</t>
  </si>
  <si>
    <t>( 94 ) 9239-9998 zap</t>
  </si>
  <si>
    <t>639.291.123-53</t>
  </si>
  <si>
    <t>FRANCISCO DAS CHAGAS DA SILVA BARROS</t>
  </si>
  <si>
    <t>( 94 ) 99173 - 6475 ligação /  ( 98 ) 98505-4708 zap</t>
  </si>
  <si>
    <t>804.662.653-87</t>
  </si>
  <si>
    <t>ANTONIO FRANCISCO CARDOSO</t>
  </si>
  <si>
    <t>( 94 ) 99214-7786 zap esposa / ( 94 ) 98426 - 1342 zap</t>
  </si>
  <si>
    <t>002.755.862-27</t>
  </si>
  <si>
    <t>SARA FROTA SILVA</t>
  </si>
  <si>
    <t>( 94 ) 98804-4977 zap</t>
  </si>
  <si>
    <t>402.242.443-53</t>
  </si>
  <si>
    <t>HELIO PASSOS DE SOUSA</t>
  </si>
  <si>
    <t>( 94 ) 98184-4068 zap</t>
  </si>
  <si>
    <t>023.565.532-58</t>
  </si>
  <si>
    <t>TAYNARA SOARES DA SILVA OLIVEIRA</t>
  </si>
  <si>
    <t>( 94 ) 992299215 ( 94 ) 98812-2768</t>
  </si>
  <si>
    <t>177.209.153-72</t>
  </si>
  <si>
    <t>JOSE FRANCISCO GUTEMBERG</t>
  </si>
  <si>
    <t>( 98 ) 99984-0854 zap filha</t>
  </si>
  <si>
    <t>032.220.193-47</t>
  </si>
  <si>
    <t>JEAN MICHEL SANTANA DE MELO</t>
  </si>
  <si>
    <t>( 98 ) 98425-8030 ñ é zap / (98) 98128 - 6585 zap</t>
  </si>
  <si>
    <t>020.134.163-85</t>
  </si>
  <si>
    <t>EDILENE SERRA COELHO</t>
  </si>
  <si>
    <t>( 98 ) 98888-0848 zap</t>
  </si>
  <si>
    <t>003.536.993-06</t>
  </si>
  <si>
    <t>SUSANA CRISTINA NEVES DA SILVA</t>
  </si>
  <si>
    <t>( 98 ) 98897-0514 zap</t>
  </si>
  <si>
    <t>005.467.543-09</t>
  </si>
  <si>
    <t>GLAUBERT JOSE PINTO MARQUES</t>
  </si>
  <si>
    <t>LUCAS CARVALHO SILVA</t>
  </si>
  <si>
    <t>022.011.953-82</t>
  </si>
  <si>
    <t>( 98 ) 98492-1141 zpa esposa / (98) 98786-6050 zap</t>
  </si>
  <si>
    <t>100.384.773-00</t>
  </si>
  <si>
    <t>RAIMUNDO GOMES GARCES</t>
  </si>
  <si>
    <t>( 98 ) 98788-1977 zap</t>
  </si>
  <si>
    <t>255.545.303-20</t>
  </si>
  <si>
    <t>RAIMUNDO NONATO PACHECO DA SILVA</t>
  </si>
  <si>
    <t>027.251.833-67</t>
  </si>
  <si>
    <t>EDIVALDO JOAQUIM ARAUJO MELO</t>
  </si>
  <si>
    <t>( 98 ) 98864-5058 zap</t>
  </si>
  <si>
    <t xml:space="preserve">610.950.243-02 </t>
  </si>
  <si>
    <t>JESSE NASCIMENTO RIBEIRO</t>
  </si>
  <si>
    <t>( 98 ) 98534-8258 zap</t>
  </si>
  <si>
    <t>920.767.183-20</t>
  </si>
  <si>
    <t>RICARDO LIMA COSTA</t>
  </si>
  <si>
    <t>( 98 ) 98884-2805 zap</t>
  </si>
  <si>
    <t>621.703.273-20</t>
  </si>
  <si>
    <t>ZOZIMO DA CRUZ SANTOS SOUSA</t>
  </si>
  <si>
    <t>( 98 ) 99909-1080 zap</t>
  </si>
  <si>
    <t>733.284.303-00</t>
  </si>
  <si>
    <t>SOLANGE CASTRO SANTOS</t>
  </si>
  <si>
    <t>( 98 ) 98463-4030 zap</t>
  </si>
  <si>
    <t>488.318.403-04</t>
  </si>
  <si>
    <t>PAULO SERGIO CORREA</t>
  </si>
  <si>
    <t>( 98 ) 98227-8914 zap</t>
  </si>
  <si>
    <t>061.126.393-94</t>
  </si>
  <si>
    <t>JOSE RAIMUNDO PEREIRA SOUSA</t>
  </si>
  <si>
    <t>( 98 ) 98556-5597 zap</t>
  </si>
  <si>
    <t>FERNANDO CESAR PESTANA TROVAO JUNIOR</t>
  </si>
  <si>
    <t>610.411.953-03</t>
  </si>
  <si>
    <t>CARLOS VAGNER CASTELO</t>
  </si>
  <si>
    <t>( 98 ) 98541-7254 zap</t>
  </si>
  <si>
    <t>003.462.203-94</t>
  </si>
  <si>
    <t>JOSE CLAUDIO COSTA</t>
  </si>
  <si>
    <t>( 98 ) 98405-4377 zap</t>
  </si>
  <si>
    <t>DELSON EDUARDO TEIXEIRA ROCHA</t>
  </si>
  <si>
    <t>235.462.473-53</t>
  </si>
  <si>
    <t>BENEDITA TEREZA RIBEIRO SILVA DOS SANTOS</t>
  </si>
  <si>
    <t>( 98 ) 98809-9123 zap</t>
  </si>
  <si>
    <t>013.180.463-43</t>
  </si>
  <si>
    <t>LUCIANA PEREIRA</t>
  </si>
  <si>
    <t>( 98 ) 98878-1791 zap</t>
  </si>
  <si>
    <t>946.240.383-04</t>
  </si>
  <si>
    <t>LEIA DE SOUSA REGO</t>
  </si>
  <si>
    <t>( 98 ) 99132-3860 zap</t>
  </si>
  <si>
    <t>003.347.003-02</t>
  </si>
  <si>
    <t>84773</t>
  </si>
  <si>
    <t>LIDIANE FRANCA SILVA</t>
  </si>
  <si>
    <t>( 98 ) 98845-1457 zap</t>
  </si>
  <si>
    <t>250.196.863-87</t>
  </si>
  <si>
    <t>WAGNER PEDRO NINA</t>
  </si>
  <si>
    <t>( 98 ) 98159-3093 zap</t>
  </si>
  <si>
    <t>028.169.963-10</t>
  </si>
  <si>
    <t>OCIMAR DA CONCEICAO MARQUES</t>
  </si>
  <si>
    <t>( 98 ) 98823-5440 zap</t>
  </si>
  <si>
    <t>449.601.313-49</t>
  </si>
  <si>
    <t>CLAUDIO SILVA DE SOUZA</t>
  </si>
  <si>
    <t>( 98 ) 98878-2007 zap</t>
  </si>
  <si>
    <t>003.103.893-05</t>
  </si>
  <si>
    <t>ATILIA SUANI NASCIMENTO CHAGAS</t>
  </si>
  <si>
    <t>( 98 ) 98804-4759 zap / ( 98 ) 99244-0292 zap esposo</t>
  </si>
  <si>
    <t>826.933.073-68</t>
  </si>
  <si>
    <t>MICHELY REGO NEVES</t>
  </si>
  <si>
    <t>( 98 ) 98165-8683 zap</t>
  </si>
  <si>
    <t>069.281.336-51</t>
  </si>
  <si>
    <t>LEANDRO DOS SANTOS KNUPP SOUZA</t>
  </si>
  <si>
    <t>( 27 ) 99817-2607 zap</t>
  </si>
  <si>
    <t>RODRIGO SILVA OLIVEIRA</t>
  </si>
  <si>
    <t>036.777.783-52</t>
  </si>
  <si>
    <t>JOSE BRAZ DE SOUTO JUNIOR</t>
  </si>
  <si>
    <t>( 98 ) 98897-5736 zap</t>
  </si>
  <si>
    <t>459.968.143-15</t>
  </si>
  <si>
    <t>RITA DE CASSIA SOARES DUARTE</t>
  </si>
  <si>
    <t>( 98 ) 98464-3983 zap</t>
  </si>
  <si>
    <t>622.194.293-42</t>
  </si>
  <si>
    <t>RAIMUNDA HELENA CORREA</t>
  </si>
  <si>
    <t>( 98 ) 98859-8891 zap</t>
  </si>
  <si>
    <t>034.738.373-42</t>
  </si>
  <si>
    <t>LILIA RAQUEL SILVA SOUZA</t>
  </si>
  <si>
    <t>( 98 ) 99155-4113 zap</t>
  </si>
  <si>
    <t>619.772.093-00</t>
  </si>
  <si>
    <t>JOSE RIBAMAR NASCIMENTO</t>
  </si>
  <si>
    <t>( 98 ) 99908-7334 zap</t>
  </si>
  <si>
    <t>005.639.165-08</t>
  </si>
  <si>
    <t>SAMIRA MAYARA SANTOS GOMES</t>
  </si>
  <si>
    <t xml:space="preserve">( 79 ) 99902 - 6264 zap  / ( 79 ) 9993-1806 zap esposo </t>
  </si>
  <si>
    <t>059.822.915-95</t>
  </si>
  <si>
    <t>JOSE EDUARDO DE ARAUJO SANTANA</t>
  </si>
  <si>
    <t>( 79 ) 9647-0790 zap</t>
  </si>
  <si>
    <t>JESSYCA LENY DIAS NASCIMENTO</t>
  </si>
  <si>
    <t>029.946.535-75</t>
  </si>
  <si>
    <t>MARCIA REGINA SANTOS</t>
  </si>
  <si>
    <t>( 79 ) 8815-6878 zap</t>
  </si>
  <si>
    <t>082.705.377-05</t>
  </si>
  <si>
    <t>CICERO NASCIMENTO SILVA</t>
  </si>
  <si>
    <t>( 98 ) 8216-6184 zap</t>
  </si>
  <si>
    <t>948.570.325-20</t>
  </si>
  <si>
    <t>JOSE ROBERTO DE JESUS SANTOS</t>
  </si>
  <si>
    <t>( 79 ) 9128-5345 zap</t>
  </si>
  <si>
    <t>WENDEL MATEUS DE SANTANA FONTES DOS SANTOS</t>
  </si>
  <si>
    <t>268.396.603-20</t>
  </si>
  <si>
    <t>MARACIR SALES PEGADO</t>
  </si>
  <si>
    <t>( 98 ) 9102-6445 zap filho / (98) 98128 - 8903 zap</t>
  </si>
  <si>
    <t>830.309.725-34</t>
  </si>
  <si>
    <t>CLEBERTON GOMES DA CRUZ TAVARES</t>
  </si>
  <si>
    <t>( 79 ) 99878 - 3294  zap / ( 79 ) 9882-8599 zap</t>
  </si>
  <si>
    <t>004.903.985-70</t>
  </si>
  <si>
    <t>ALEXSON SILVA SANTOS FILGUEIRAS</t>
  </si>
  <si>
    <t>( 79 ) 9904-1836 zap</t>
  </si>
  <si>
    <t>075.730.255-64</t>
  </si>
  <si>
    <t>JEFFERSON DOS SANTOS FRANKLIN</t>
  </si>
  <si>
    <t xml:space="preserve">( 79 ) 99122 - 4342 zap/  ( 79 ) 9674-2123 zap </t>
  </si>
  <si>
    <t>099.669.994-50</t>
  </si>
  <si>
    <t>CLAUDIO ISAIAS DA SILVA JUNIOR</t>
  </si>
  <si>
    <t>( 79 ) 99989 - 3675 zap/ ( 79 ) 9860-0734 esposa zap</t>
  </si>
  <si>
    <t>579.064.322-15</t>
  </si>
  <si>
    <t>MARLY CRISTINA CARDOSO DIAS</t>
  </si>
  <si>
    <t>( 91 ) 98149-3399 / ( 91 ) 99824-3859</t>
  </si>
  <si>
    <t>08.283.255/0001-10</t>
  </si>
  <si>
    <t>RONALDO MORAES E COSTA LTDA</t>
  </si>
  <si>
    <t>(91) 98110-9500</t>
  </si>
  <si>
    <t>025.399.102-11</t>
  </si>
  <si>
    <t>PAMELA DA SILVA DE JESUS</t>
  </si>
  <si>
    <t>( 91 ) 98709-5709 zap / ( 91 ) 98855-7876 zap</t>
  </si>
  <si>
    <t>286.986.492-20</t>
  </si>
  <si>
    <t>JOAO BEZERRA</t>
  </si>
  <si>
    <t xml:space="preserve">( 91 ) 98457-5639 zap </t>
  </si>
  <si>
    <t>966.559.682-91</t>
  </si>
  <si>
    <t>MARLON SOUZA DOS ANJOS</t>
  </si>
  <si>
    <t>( 91 ) 98175-7862 zap</t>
  </si>
  <si>
    <t>807.733.112-20</t>
  </si>
  <si>
    <t>LUIZ AUGUSTO PEREIRA BASTOS</t>
  </si>
  <si>
    <t xml:space="preserve">( 91 ) 98252-6711 zap </t>
  </si>
  <si>
    <t>017.442.782-45</t>
  </si>
  <si>
    <t>MARCIANE SILVA DO NASCIMENTO</t>
  </si>
  <si>
    <t>570.819.722-68</t>
  </si>
  <si>
    <t>BRITT DE NAZARÉ DE CASTRO MOTA</t>
  </si>
  <si>
    <t>( 91 ) 98073 - 1846 zap / ( 91 ) 98437-7285 zap</t>
  </si>
  <si>
    <t>138.562.942-87</t>
  </si>
  <si>
    <t>JOSE MARIA SOUZA RIBEIRO</t>
  </si>
  <si>
    <t>(91) 99906 - 1355 lig / 91 98858 - 0368 lig esp / (91) 9810 - 5577 zap</t>
  </si>
  <si>
    <t>024.062.602-83</t>
  </si>
  <si>
    <t>ANA PRISCILA OLIVEIRA RODRIGUES</t>
  </si>
  <si>
    <t>( 91 ) 98492-5283 zap / ( 91 ) 98523-5089 zap</t>
  </si>
  <si>
    <t>NELCILENE RIBEIRO FERREIRA</t>
  </si>
  <si>
    <t>759.865.312-72</t>
  </si>
  <si>
    <t>JOSIANE DA COSTA GOMES</t>
  </si>
  <si>
    <t>( 91 ) 99193-9494 zap</t>
  </si>
  <si>
    <t>851.908.702-78</t>
  </si>
  <si>
    <t xml:space="preserve">WALACY VIEIRA LIMA </t>
  </si>
  <si>
    <t>( 91 ) 99626 - 0651 zap / ( 91 ) 99175 - 7370 - enteado</t>
  </si>
  <si>
    <t>236.275.812-53</t>
  </si>
  <si>
    <t>JORGE ALBERTO CRUZ JUNIOR</t>
  </si>
  <si>
    <t>( 91 ) 99217-8086 zap / ( 91 ) 98408-5917 zap irmão</t>
  </si>
  <si>
    <t xml:space="preserve">005.163.862-20 </t>
  </si>
  <si>
    <t xml:space="preserve">MARIANE DA SILVA SOUSA </t>
  </si>
  <si>
    <t xml:space="preserve">( 91 ) 98811-4972 zap / ( 91 ) 98743-1628 zap esposo </t>
  </si>
  <si>
    <t>MARIA TEREZA GAMA DE SOUSA</t>
  </si>
  <si>
    <t>705.390.652-34</t>
  </si>
  <si>
    <t>MAX ADRIANO DE LEMOS BATISTA</t>
  </si>
  <si>
    <t>( 91 ) 98033-2994 zap</t>
  </si>
  <si>
    <t>701.481.552-00</t>
  </si>
  <si>
    <t>KIZIA SUANN BARROSO FURTADO</t>
  </si>
  <si>
    <t>( 91 ) 98360-7362 zap</t>
  </si>
  <si>
    <t>044.372.142-42</t>
  </si>
  <si>
    <t xml:space="preserve">IGOR FARIAS BALDEZ </t>
  </si>
  <si>
    <t>( 91 ) 98218-0673 zap</t>
  </si>
  <si>
    <t>330.164.452-04</t>
  </si>
  <si>
    <t xml:space="preserve">EDVALDO CARDOSO BULHOES </t>
  </si>
  <si>
    <t>( 91 ) 9603-4204 ligação / (91) 98025 - 4199 zap</t>
  </si>
  <si>
    <t>618.551.972-00</t>
  </si>
  <si>
    <t xml:space="preserve">CRISTIANE TRINDADE ALBUQUERQUE PAMPLONA </t>
  </si>
  <si>
    <t>( 91 ) 98196-7364 zap esposo / ( 91 ) 98196-7360 zap</t>
  </si>
  <si>
    <t>905.540.942-15</t>
  </si>
  <si>
    <t>BEATRIZ MOREIRA CAMPINAS MORAIS</t>
  </si>
  <si>
    <t>( 91 ) 98531-3116</t>
  </si>
  <si>
    <t>MAURO CRISTIANO ALAMAR FERREIRA</t>
  </si>
  <si>
    <t>053.682.012-06</t>
  </si>
  <si>
    <t>ALEXANDRE GOMES DA SILVA</t>
  </si>
  <si>
    <t>( 94 ) 98415-9225 zap</t>
  </si>
  <si>
    <t>053.756.791-75</t>
  </si>
  <si>
    <t>PAULO SOUSA LOPES</t>
  </si>
  <si>
    <t>( 94 ) 99969-9265 zap</t>
  </si>
  <si>
    <t>942.938.802-91</t>
  </si>
  <si>
    <t>( 94 ) 99934-4123 zap / (94) 98808 - 8648 zap esposo</t>
  </si>
  <si>
    <t>026.252.283-77</t>
  </si>
  <si>
    <t>RAIMUNDO TIAGO MATOS PEREIRA</t>
  </si>
  <si>
    <t>( 21 ) 96468-4106 zap</t>
  </si>
  <si>
    <t>091.810.909-43</t>
  </si>
  <si>
    <t>KARIANE MALTAROLLO BIZ</t>
  </si>
  <si>
    <t>( 94 ) 99258-6875 zap / (94) 99200 - 5578 zap mãe</t>
  </si>
  <si>
    <t>690.882.255-91</t>
  </si>
  <si>
    <t>CRISTIANO FERNANDES DO NASCIMENTO JUNIOR</t>
  </si>
  <si>
    <t>( 73 ) 99804-8727 zap</t>
  </si>
  <si>
    <t>015.755.373-62</t>
  </si>
  <si>
    <t>MARCELO SOUSA DE ARAUJO</t>
  </si>
  <si>
    <t>( 94 ) 99663-6702 zap</t>
  </si>
  <si>
    <t>733.586.572-72</t>
  </si>
  <si>
    <t>ROBERTO DOS SANTOS MACEDO</t>
  </si>
  <si>
    <t>( 94 ) 98809-5125 zap</t>
  </si>
  <si>
    <t>014.683.132-23</t>
  </si>
  <si>
    <t>ROGERIO SILVA OLIVEIRA</t>
  </si>
  <si>
    <t>( 94 ) 9953 - 2521 zap / ( 94 ) 98164-6112 zap esposa</t>
  </si>
  <si>
    <t>014.122.762-17</t>
  </si>
  <si>
    <t>HELENE SILVA RODRIGUES</t>
  </si>
  <si>
    <t>( 94 ) 99134 - 2351 zap /  ( 94 ) 99155-1153 zap esposo</t>
  </si>
  <si>
    <t>020.711.792-69</t>
  </si>
  <si>
    <t>MARIANA SILVA DE ARAUJO</t>
  </si>
  <si>
    <t>( 94 ) 98434-2135 zap irmão / (94) 99665 - 1325 zap</t>
  </si>
  <si>
    <t>008.497.322-63</t>
  </si>
  <si>
    <t>MEURY VAGNA FERREIRA MARINHO</t>
  </si>
  <si>
    <t xml:space="preserve">( 94 ) 99165-6614 zap </t>
  </si>
  <si>
    <t>033.599.202-10</t>
  </si>
  <si>
    <t>IGO SANTOS GAMA</t>
  </si>
  <si>
    <t>( 94 ) 99955-6768 zap</t>
  </si>
  <si>
    <t>362.638.932-49</t>
  </si>
  <si>
    <t>MARIA ROSA DE JESUS</t>
  </si>
  <si>
    <t>( 94 ) 99213 - 8405 zap / ( 94 ) 9921-3840 ligação</t>
  </si>
  <si>
    <t>769.545.282-34</t>
  </si>
  <si>
    <t>MARIA PAULA SANTOS DA SILVA</t>
  </si>
  <si>
    <t>( 94 ) 98408-4262 zap</t>
  </si>
  <si>
    <t>JOSÉ DOS SANTOS LIMA</t>
  </si>
  <si>
    <t>032.471.002-02</t>
  </si>
  <si>
    <t>ALEX DE JESUS POMPEU BEZERRA</t>
  </si>
  <si>
    <t>( 93 ) 98807-5255 zap</t>
  </si>
  <si>
    <t>018.667.713-88</t>
  </si>
  <si>
    <t>VALTER MARIO SILVA DA COSTA</t>
  </si>
  <si>
    <t>( 66 ) 9953-5141 zap</t>
  </si>
  <si>
    <t>057.759.982-86</t>
  </si>
  <si>
    <t>ELIZANDRO PASSOS DA SILVA</t>
  </si>
  <si>
    <t>( 94 ) 99199-8060 zap</t>
  </si>
  <si>
    <t>027.035.203-10</t>
  </si>
  <si>
    <t>ARNILEIDE BELFORT ABREU</t>
  </si>
  <si>
    <t>( 94 ) 99667 - 8589 zap esposo / ( 94 ) 99100-8515 zap</t>
  </si>
  <si>
    <t>35.640.735/0001-64</t>
  </si>
  <si>
    <t>IRON SUPLEMENTOS ALIMENTARES EIRELI</t>
  </si>
  <si>
    <t>( 94 ) 98806 - 6480 zap</t>
  </si>
  <si>
    <t>910.511.262-15</t>
  </si>
  <si>
    <t>ANTONIA GLEYCE MOTA AGUIAR SOUSA</t>
  </si>
  <si>
    <t>( 94 ) 99223-5846 zap</t>
  </si>
  <si>
    <t>CHIRLANDA DOS REIS ALBUQUERQUE</t>
  </si>
  <si>
    <t>MICHELE SILVINO PEB</t>
  </si>
  <si>
    <t>121.580.702-34</t>
  </si>
  <si>
    <t>FRANCISCO PEREIRA DA SILVA</t>
  </si>
  <si>
    <t>( 94 ) 99103-0314 zap esposa /(94) 9287 - 3226 zap</t>
  </si>
  <si>
    <t>009.370.363-58</t>
  </si>
  <si>
    <t>LUIZA PEREIRA LIMA NETA</t>
  </si>
  <si>
    <t>( 94 ) 99231-2492 zap</t>
  </si>
  <si>
    <t xml:space="preserve">245.611.003-00 </t>
  </si>
  <si>
    <t>JOAO BATISTA CRUZ DE SOUZA</t>
  </si>
  <si>
    <t>( 94 ) 991516918 zap / ( 94 ) 99132-6135</t>
  </si>
  <si>
    <t xml:space="preserve"> 692.726.202-44</t>
  </si>
  <si>
    <t>MANOEL ALVES DA SILVA</t>
  </si>
  <si>
    <t>( 94 ) 99135-5283 zap</t>
  </si>
  <si>
    <t>019.022.342-19</t>
  </si>
  <si>
    <t>WADSON LUIS FERREIRA SILVA</t>
  </si>
  <si>
    <t>( 94 ) 99237-4075 zap</t>
  </si>
  <si>
    <t>296.850.872-53</t>
  </si>
  <si>
    <t>JUDITE FARIAS SILVA</t>
  </si>
  <si>
    <t>( 94 ) 99284-2923 zap</t>
  </si>
  <si>
    <t xml:space="preserve">530.497.302-00 </t>
  </si>
  <si>
    <t>KRAI ATURO XIKRIN</t>
  </si>
  <si>
    <t>( 94 ) 99150-5334 zap</t>
  </si>
  <si>
    <t xml:space="preserve"> 687.040.202-78</t>
  </si>
  <si>
    <t>EDILSON DE ALMEIDA GONCALVES</t>
  </si>
  <si>
    <t>( 94 ) 99165-3916 zap</t>
  </si>
  <si>
    <t>018.171.192-30</t>
  </si>
  <si>
    <t>SAMARA THAYSE NOGUEIRA ROCHA</t>
  </si>
  <si>
    <t>( 94 ) 99297-5303 zap</t>
  </si>
  <si>
    <t>019.620.612-05</t>
  </si>
  <si>
    <t>RICARDO COSTA DE SOUSA</t>
  </si>
  <si>
    <t>( 94 ) 99231-2465 zap</t>
  </si>
  <si>
    <t>843.126.452-72</t>
  </si>
  <si>
    <t>JEFFERSON DO NASCIMENTO MENDES</t>
  </si>
  <si>
    <t>( 94 ) 99934-4763 zap</t>
  </si>
  <si>
    <t xml:space="preserve">980.933.632-20 </t>
  </si>
  <si>
    <t>RAIMUNDA APARECIDA SILVA OLIVEIRA</t>
  </si>
  <si>
    <t>( 91 ) 98225-8696 zap</t>
  </si>
  <si>
    <t xml:space="preserve">012.467.323-60 </t>
  </si>
  <si>
    <t>CICERO DA SILVA REIS</t>
  </si>
  <si>
    <t>( 94 ) 99226-6299 zap</t>
  </si>
  <si>
    <t>867.288.812-04</t>
  </si>
  <si>
    <t>VALDIONOR GOMES RODRIGUES</t>
  </si>
  <si>
    <t>( 94 ) 99663-7966 zap</t>
  </si>
  <si>
    <t>022.926.642-83</t>
  </si>
  <si>
    <t>JAILSON ARAUJO MARTINS</t>
  </si>
  <si>
    <t>( 94 ) 99185-9178 zap</t>
  </si>
  <si>
    <t xml:space="preserve"> 547.294.322-15</t>
  </si>
  <si>
    <t>LUCAS LORAN ANDRE DE ALMEIDA</t>
  </si>
  <si>
    <t>( 94 ) 99131-5468 zap</t>
  </si>
  <si>
    <t xml:space="preserve"> 244.887.712-20</t>
  </si>
  <si>
    <t>DILMA DA SILVA SANTOS</t>
  </si>
  <si>
    <t>( 94 ) 98110-8170 zap</t>
  </si>
  <si>
    <t>DANILO BARBOSA PEREIRA</t>
  </si>
  <si>
    <t xml:space="preserve">626.027.212-04 </t>
  </si>
  <si>
    <t>LUIS SILVA TORRES</t>
  </si>
  <si>
    <t>( 94 ) 99208 - 7167 ligação / ( 94 ) 99142 - 4828 zap</t>
  </si>
  <si>
    <t xml:space="preserve"> 707.064.762-04</t>
  </si>
  <si>
    <t>ADRIANA OLIVEIRA COSTA</t>
  </si>
  <si>
    <t>( 94 ) 99100-0305 zap / ( 94 ) 99235-3252 zap esposo</t>
  </si>
  <si>
    <t>020.945.142-42</t>
  </si>
  <si>
    <t>MATHEUS RIME FEITOSA VITALINO</t>
  </si>
  <si>
    <t>( 94 ) 98198-2251 zap</t>
  </si>
  <si>
    <t xml:space="preserve"> 847.965.102-49</t>
  </si>
  <si>
    <t>ILDEGLAN ALVES DA SILVA</t>
  </si>
  <si>
    <t>( 94 ) 99295-7335 zap</t>
  </si>
  <si>
    <t>012.330.192-01</t>
  </si>
  <si>
    <t>WILLIS EDUARDO LEITE DA PAIXAO</t>
  </si>
  <si>
    <t>( 94 ) 99106-7122 zap</t>
  </si>
  <si>
    <t xml:space="preserve">043.714.812-21 </t>
  </si>
  <si>
    <t>BRUNA MARIA CARNEIRO LIMA</t>
  </si>
  <si>
    <t>( 94 ) 98427-2064 zap</t>
  </si>
  <si>
    <t xml:space="preserve">716.700.172-49 </t>
  </si>
  <si>
    <t>ALINE SANTANA FERREIRA DA SILVA</t>
  </si>
  <si>
    <t>( 91 ) 9395-9896 zap / ( 94 ) 99198-0761 zap esposo</t>
  </si>
  <si>
    <t>CELY SOUSA SANTOS DE OLIVEIRA</t>
  </si>
  <si>
    <t>004.987.831-03</t>
  </si>
  <si>
    <t>ROBSON CAETANO DE OLIVEIRA</t>
  </si>
  <si>
    <t>( 94 ) 99235-8473 zap</t>
  </si>
  <si>
    <t>021.271.353-18</t>
  </si>
  <si>
    <t>YARINA BRAGA FONCESCA LINHARES</t>
  </si>
  <si>
    <t>( 98 ) 98604-6104 zap / (98) 99621 - 9992 zap</t>
  </si>
  <si>
    <t>060.672.183-56</t>
  </si>
  <si>
    <t>GUSTAVO MESQUITA LIMA</t>
  </si>
  <si>
    <t>( 99 ) 98173-9553 zap</t>
  </si>
  <si>
    <t>508.193.213-20</t>
  </si>
  <si>
    <t>EVANILCE GUSMAO CUNHA</t>
  </si>
  <si>
    <t>( 98 ) 98848-9682 zap</t>
  </si>
  <si>
    <t>018.497.073-32</t>
  </si>
  <si>
    <t>EDNALVA LUIZA GARCES CASCAIS</t>
  </si>
  <si>
    <t>( 98 ) 98893-3525 somente zap</t>
  </si>
  <si>
    <t>063.093.233-69</t>
  </si>
  <si>
    <t>GEANDERSON KASSIO SILVA DA CONCEICAO</t>
  </si>
  <si>
    <t>( 98 ) 98443-7258 zap</t>
  </si>
  <si>
    <t>602.941.023-70</t>
  </si>
  <si>
    <t>ELVIS CARVALHO CORDEIRO</t>
  </si>
  <si>
    <t>( 98 ) 99112-6659 zap</t>
  </si>
  <si>
    <t>LUIS GUSTAVO SILVA E SILVA</t>
  </si>
  <si>
    <t>270.585.573-49</t>
  </si>
  <si>
    <t>MARIA DE FATIMA NUNES</t>
  </si>
  <si>
    <t>( 98 ) 98905-0391 zap</t>
  </si>
  <si>
    <t>804.586.884-87</t>
  </si>
  <si>
    <t>PAULO AMAZONAS GOMES MELO</t>
  </si>
  <si>
    <t>( 98 ) 98816-1638 zap</t>
  </si>
  <si>
    <t>001.581.673-76</t>
  </si>
  <si>
    <t>FLAVIA DA SILVA DO LAGO ARAUJO</t>
  </si>
  <si>
    <t>( 98 ) 98207-5840 zap</t>
  </si>
  <si>
    <t>MARCOS RIBEIRO PEREIRA</t>
  </si>
  <si>
    <t>493.752.883-15</t>
  </si>
  <si>
    <t>MARIA DE JESUS SAMPAIO CRAVEIRA</t>
  </si>
  <si>
    <t xml:space="preserve"> (98 ) 99239-3074 zap</t>
  </si>
  <si>
    <t>626.539.203-44</t>
  </si>
  <si>
    <t>ELANE CRISTINA BARROS SILVA</t>
  </si>
  <si>
    <t>( 98 ) 98873-1022 zap</t>
  </si>
  <si>
    <t>604.800.083-96</t>
  </si>
  <si>
    <t>JHONATAN DOS SANTOS RODRIGUES</t>
  </si>
  <si>
    <t>( 98 ) 98601-3460 zap</t>
  </si>
  <si>
    <t>252.553.553-72</t>
  </si>
  <si>
    <t>ERCILIA FRANCISCA GONCALVES</t>
  </si>
  <si>
    <t>( 98 ) 98640 - 3592 ligação / ( 98 ) 98285 - 4341 zap sobrinha</t>
  </si>
  <si>
    <t>289.006.263-53</t>
  </si>
  <si>
    <t>SEBASTIANA MARIA SOUSA CAMPELO</t>
  </si>
  <si>
    <t>( 98 ) 99974-1562 zap</t>
  </si>
  <si>
    <t>773.705.893-15</t>
  </si>
  <si>
    <t>HELTON DE BRITO COSTA</t>
  </si>
  <si>
    <t>( 98 ) 98119-3958 zap</t>
  </si>
  <si>
    <t>771.625.953-91</t>
  </si>
  <si>
    <t>HAILTON CESAR SANTOS RODRIGUES</t>
  </si>
  <si>
    <t>( 98 ) 99159-1868 zap</t>
  </si>
  <si>
    <t>603.858.533-86</t>
  </si>
  <si>
    <t>JOSE HERBETE COSTA MONTEIRO</t>
  </si>
  <si>
    <t>( 21 ) 99033-6639 zap</t>
  </si>
  <si>
    <t>605.051.213-28</t>
  </si>
  <si>
    <t>SILLAS PINHEIRO LOUZEIRO</t>
  </si>
  <si>
    <t>( 98 ) 98262-2233 zap</t>
  </si>
  <si>
    <t>605.313.903-30</t>
  </si>
  <si>
    <t>SARAH GUSMAO DIAS VIEGAS</t>
  </si>
  <si>
    <t>( 98 ) 98429 - 4837 zap / ( 98 ) 98753 - 8113 zap</t>
  </si>
  <si>
    <t>029.403.583-46</t>
  </si>
  <si>
    <t>AUGUSTO CESAR SALAZAR OLIVEIRA</t>
  </si>
  <si>
    <t>( 98 ) 98419 - 7707 zap esposa / ( 98 ) 98472-7471 zap</t>
  </si>
  <si>
    <t xml:space="preserve">494.198.543-53 </t>
  </si>
  <si>
    <t>ALBERTO DE ASSIS ASSUNCAO</t>
  </si>
  <si>
    <t>(98 ) 932493193 / ( 98 ) 98894-9901</t>
  </si>
  <si>
    <t>PARCELA EM 08/2021</t>
  </si>
  <si>
    <t>Data de Exclusão: 02/08/2021</t>
  </si>
  <si>
    <t>PAGO</t>
  </si>
  <si>
    <t>Data de Exclusão: 03/08/2021</t>
  </si>
  <si>
    <t>Tinha solicitado o cancelamento com o vendedor no mês anterior - Boleto enviado via Whatsapp no dia 03/08</t>
  </si>
  <si>
    <t>Solicitou com o vendedor com o mês passado - Boleto enviado via Whatsapp no dia 04/08</t>
  </si>
  <si>
    <t>KEULLE DOS SANTOS SILVA - BOLETO DIA 20</t>
  </si>
  <si>
    <t>Solicitou o cancelamento mês passado com o consultor - Boleto enviado via Whatsapp no dia 04/08</t>
  </si>
  <si>
    <t>( 98 ) 99964-9386 zap Silvio</t>
  </si>
  <si>
    <t>91 8189-6812 - ( 91 ) 98725-1448 ligação - sogra / ( 91 ) 98808-4234 ñ é zap</t>
  </si>
  <si>
    <t>Disse que cancelou no mês anterior e já comprou um carro - Boleto enviado via Whatsapp no dia 03/08</t>
  </si>
  <si>
    <t>Solicitou o cancelamento no segundo dia que faz a adesão, encaminhou um e-mail para cancelamento e já tem o 0800 - Boleto enviado via Whatsapp no dia 03/08</t>
  </si>
  <si>
    <t>Desliga quando fala que é da Chevrolet - Boleto enviado via Whatsapp no dia 04/08</t>
  </si>
  <si>
    <t>CARLOS AUGUSTO SANTIAGO DA COSTA - BOLETO DIA 20 POR E-MAIL</t>
  </si>
  <si>
    <t>Solicitou o cancelamento mês passado com o gerente e ele disse que foi feito - Boleto enviado via Whatsapp no dia 04/08</t>
  </si>
  <si>
    <t>VENCIDO</t>
  </si>
  <si>
    <t>79 9117-5803</t>
  </si>
  <si>
    <t>( 91 ) 98148-2611 zap  / ( 91 ) 99601-8382 / 91 982382100 Reginaldo</t>
  </si>
  <si>
    <t>Solicitou cancelamento - Boleto enviado via Whatsapp no dia 05/08</t>
  </si>
  <si>
    <t>Tinha solicitado cancelamento mês passado - Boleto enviado via Whatsapp no dia 05/08</t>
  </si>
  <si>
    <t>( 91 ) 99907-2374 zap 980627625</t>
  </si>
  <si>
    <t>( 98 ) 98188-5150 zap 984791087</t>
  </si>
  <si>
    <t>KEILA PAVA0 FREITAS</t>
  </si>
  <si>
    <t>30/07 - 210714490615 - Boleto enviado via Whatsapp no dia 03/08</t>
  </si>
  <si>
    <t>MOTIVO</t>
  </si>
  <si>
    <t>RECEBIMENTO COM DIFICULDADE</t>
  </si>
  <si>
    <t>CLIENTE COMPLICADO</t>
  </si>
  <si>
    <t>SEM RECLAMAÇÃO</t>
  </si>
  <si>
    <t>SOLICITAÇÃO DE CONCELAMENTO NO MÊS ANTERIOR COM O VENDEDOR/GERENTE</t>
  </si>
  <si>
    <t>INSATISFAÇÃO DO RESULTADO</t>
  </si>
  <si>
    <t>SAFRA</t>
  </si>
  <si>
    <t>PÓS REFEITA</t>
  </si>
  <si>
    <t>VENCIDOS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</si>
</sst>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rgb="FF002060"/>
      <name val="Arial"/>
      <family val="2"/>
    </font>
    <font>
      <sz val="10"/>
      <color rgb="FF00206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0" fillId="3" borderId="0" xfId="0" applyFill="1"/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vertical="center"/>
    </xf>
    <xf numFmtId="8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1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left" vertical="center"/>
    </xf>
    <xf numFmtId="8" fontId="8" fillId="0" borderId="1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0" xfId="0" applyFill="1" applyBorder="1" applyAlignment="1">
      <alignment horizontal="center" vertical="center"/>
    </xf>
    <xf numFmtId="1" fontId="11" fillId="3" borderId="0" xfId="0" applyNumberFormat="1" applyFont="1" applyFill="1"/>
    <xf numFmtId="0" fontId="0" fillId="3" borderId="12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9" fontId="0" fillId="3" borderId="1" xfId="0" applyNumberFormat="1" applyFill="1" applyBorder="1" applyAlignment="1">
      <alignment horizontal="center" vertical="center"/>
    </xf>
    <xf numFmtId="1" fontId="0" fillId="3" borderId="1" xfId="2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10" fontId="12" fillId="3" borderId="29" xfId="0" applyNumberFormat="1" applyFont="1" applyFill="1" applyBorder="1"/>
    <xf numFmtId="0" fontId="0" fillId="0" borderId="0" xfId="0" applyAlignment="1"/>
    <xf numFmtId="0" fontId="8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vertical="center"/>
    </xf>
    <xf numFmtId="14" fontId="8" fillId="0" borderId="30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4" fontId="8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/>
    <xf numFmtId="0" fontId="8" fillId="7" borderId="1" xfId="0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8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4" fontId="8" fillId="0" borderId="31" xfId="0" applyNumberFormat="1" applyFont="1" applyFill="1" applyBorder="1" applyAlignment="1">
      <alignment vertical="center"/>
    </xf>
    <xf numFmtId="0" fontId="8" fillId="0" borderId="31" xfId="0" applyFont="1" applyFill="1" applyBorder="1" applyAlignment="1">
      <alignment vertical="center"/>
    </xf>
    <xf numFmtId="14" fontId="8" fillId="0" borderId="30" xfId="0" applyNumberFormat="1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4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P2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D-43CE-B22B-073C2E48EB7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3D-43CE-B22B-073C2E48EB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D-43CE-B22B-073C2E48EB7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3D-43CE-B22B-073C2E48EB7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3D-43CE-B22B-073C2E48EB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CONSOLIDAÇÃO!$A$1:$G$1</c15:sqref>
                  </c15:fullRef>
                </c:ext>
              </c:extLst>
              <c:f>CONSOLIDAÇÃO!$B$1:$F$1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CONSOLIDAÇÃO!$A$2:$G$2</c15:sqref>
                  </c15:fullRef>
                </c:ext>
              </c:extLst>
              <c:f>CONSOLIDAÇÃO!$B$2:$F$2</c:f>
              <c:numCache>
                <c:formatCode>General</c:formatCode>
                <c:ptCount val="5"/>
                <c:pt idx="0">
                  <c:v>269</c:v>
                </c:pt>
                <c:pt idx="1">
                  <c:v>199</c:v>
                </c:pt>
                <c:pt idx="2">
                  <c:v>0</c:v>
                </c:pt>
                <c:pt idx="3">
                  <c:v>58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3D-43CE-B22B-073C2E48E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4456752"/>
        <c:axId val="264457296"/>
      </c:barChart>
      <c:catAx>
        <c:axId val="2644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57296"/>
        <c:crosses val="autoZero"/>
        <c:auto val="1"/>
        <c:lblAlgn val="ctr"/>
        <c:lblOffset val="100"/>
        <c:noMultiLvlLbl val="0"/>
      </c:catAx>
      <c:valAx>
        <c:axId val="264457296"/>
        <c:scaling>
          <c:orientation val="minMax"/>
          <c:max val="27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8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56752"/>
        <c:crosses val="autoZero"/>
        <c:crossBetween val="between"/>
        <c:majorUnit val="195"/>
      </c:valAx>
      <c:spPr>
        <a:noFill/>
        <a:ln>
          <a:solidFill>
            <a:schemeClr val="accent1">
              <a:alpha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2-46BA-9DE6-D80F2728041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2-46BA-9DE6-D80F2728041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22-46BA-9DE6-D80F2728041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22-46BA-9DE6-D80F27280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'MAPEAMENTO PRAÇA'!$H$35:$L$35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PRAÇA'!$H$36:$L$36</c:f>
              <c:numCache>
                <c:formatCode>General</c:formatCode>
                <c:ptCount val="5"/>
                <c:pt idx="0">
                  <c:v>29</c:v>
                </c:pt>
                <c:pt idx="1">
                  <c:v>23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2-46BA-9DE6-D80F27280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070672"/>
        <c:axId val="334058160"/>
      </c:barChart>
      <c:catAx>
        <c:axId val="3340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58160"/>
        <c:crosses val="autoZero"/>
        <c:auto val="1"/>
        <c:lblAlgn val="ctr"/>
        <c:lblOffset val="100"/>
        <c:noMultiLvlLbl val="0"/>
      </c:catAx>
      <c:valAx>
        <c:axId val="334058160"/>
        <c:scaling>
          <c:logBase val="10"/>
          <c:orientation val="minMax"/>
          <c:max val="2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70672"/>
        <c:crosses val="autoZero"/>
        <c:crossBetween val="between"/>
        <c:majorUnit val="29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1-4809-9520-FBA6114C4A4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1-4809-9520-FBA6114C4A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1-4809-9520-FBA6114C4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'MAPEAMENTO PRAÇA'!$O$35:$S$35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PRAÇA'!$O$36:$S$36</c:f>
              <c:numCache>
                <c:formatCode>General</c:formatCode>
                <c:ptCount val="5"/>
                <c:pt idx="0">
                  <c:v>41</c:v>
                </c:pt>
                <c:pt idx="1">
                  <c:v>30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1-4809-9520-FBA6114C4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072848"/>
        <c:axId val="334060336"/>
      </c:barChart>
      <c:catAx>
        <c:axId val="3340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0336"/>
        <c:crosses val="autoZero"/>
        <c:auto val="1"/>
        <c:lblAlgn val="ctr"/>
        <c:lblOffset val="100"/>
        <c:noMultiLvlLbl val="0"/>
      </c:catAx>
      <c:valAx>
        <c:axId val="334060336"/>
        <c:scaling>
          <c:logBase val="10"/>
          <c:orientation val="minMax"/>
          <c:max val="4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72848"/>
        <c:crosses val="autoZero"/>
        <c:crossBetween val="between"/>
        <c:majorUnit val="4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8-4220-9CAD-36A9103A95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28-4220-9CAD-36A9103A953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28-4220-9CAD-36A9103A953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28-4220-9CAD-36A9103A95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PRAÇA'!$A$48:$E$48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PRAÇA'!$A$49:$E$49</c:f>
              <c:numCache>
                <c:formatCode>General</c:formatCode>
                <c:ptCount val="5"/>
                <c:pt idx="0">
                  <c:v>29</c:v>
                </c:pt>
                <c:pt idx="1">
                  <c:v>19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28-4220-9CAD-36A9103A9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064144"/>
        <c:axId val="334059248"/>
      </c:barChart>
      <c:catAx>
        <c:axId val="3340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59248"/>
        <c:crosses val="autoZero"/>
        <c:auto val="1"/>
        <c:lblAlgn val="ctr"/>
        <c:lblOffset val="100"/>
        <c:noMultiLvlLbl val="0"/>
      </c:catAx>
      <c:valAx>
        <c:axId val="334059248"/>
        <c:scaling>
          <c:logBase val="10"/>
          <c:orientation val="minMax"/>
          <c:max val="2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4144"/>
        <c:crosses val="autoZero"/>
        <c:crossBetween val="between"/>
        <c:majorUnit val="29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2-4731-8C82-38F9D4CF3AF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2-4731-8C82-38F9D4CF3AF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2-4731-8C82-38F9D4CF3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PRAÇA'!$H$48:$L$48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PRAÇA'!$H$49:$L$49</c:f>
              <c:numCache>
                <c:formatCode>General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2-4731-8C82-38F9D4CF3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059792"/>
        <c:axId val="334067952"/>
      </c:barChart>
      <c:catAx>
        <c:axId val="334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7952"/>
        <c:crosses val="autoZero"/>
        <c:auto val="1"/>
        <c:lblAlgn val="ctr"/>
        <c:lblOffset val="100"/>
        <c:noMultiLvlLbl val="0"/>
      </c:catAx>
      <c:valAx>
        <c:axId val="334067952"/>
        <c:scaling>
          <c:logBase val="10"/>
          <c:orientation val="minMax"/>
          <c:max val="2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59792"/>
        <c:crosses val="autoZero"/>
        <c:crossBetween val="between"/>
        <c:majorUnit val="24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2694174401384"/>
          <c:y val="9.3716688480226587E-2"/>
          <c:w val="0.85277789996920772"/>
          <c:h val="0.70864105434964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2-4A96-9CA9-D7EC6507BA8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2-4A96-9CA9-D7EC6507BA8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2-4A96-9CA9-D7EC6507BA8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D2-4A96-9CA9-D7EC6507BA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PRAÇA'!$O$48:$S$48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PRAÇA'!$O$49:$S$49</c:f>
              <c:numCache>
                <c:formatCode>General</c:formatCode>
                <c:ptCount val="5"/>
                <c:pt idx="0">
                  <c:v>29</c:v>
                </c:pt>
                <c:pt idx="1">
                  <c:v>21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2-4A96-9CA9-D7EC6507B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061424"/>
        <c:axId val="334072304"/>
      </c:barChart>
      <c:catAx>
        <c:axId val="3340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72304"/>
        <c:crosses val="autoZero"/>
        <c:auto val="1"/>
        <c:lblAlgn val="ctr"/>
        <c:lblOffset val="100"/>
        <c:noMultiLvlLbl val="0"/>
      </c:catAx>
      <c:valAx>
        <c:axId val="334072304"/>
        <c:scaling>
          <c:logBase val="10"/>
          <c:orientation val="minMax"/>
          <c:max val="2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1424"/>
        <c:crosses val="autoZero"/>
        <c:crossBetween val="between"/>
        <c:majorUnit val="29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6-4BE8-83E5-CFEDBF37972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6-4BE8-83E5-CFEDBF37972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66-4BE8-83E5-CFEDBF379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PRAÇA'!$A$61:$E$61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PRAÇA'!$A$62:$E$62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66-4BE8-83E5-CFEDBF379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061968"/>
        <c:axId val="334065776"/>
      </c:barChart>
      <c:catAx>
        <c:axId val="3340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5776"/>
        <c:crosses val="autoZero"/>
        <c:auto val="1"/>
        <c:lblAlgn val="ctr"/>
        <c:lblOffset val="100"/>
        <c:noMultiLvlLbl val="0"/>
      </c:catAx>
      <c:valAx>
        <c:axId val="334065776"/>
        <c:scaling>
          <c:logBase val="10"/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1968"/>
        <c:crosses val="autoZero"/>
        <c:crossBetween val="between"/>
        <c:majorUnit val="6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A-4571-9AB9-012D093C8AE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A-4571-9AB9-012D093C8AE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A-4571-9AB9-012D093C8AE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A-4571-9AB9-012D093C8AE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A-4571-9AB9-012D093C8AE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FA-4571-9AB9-012D093C8AE5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FA-4571-9AB9-012D093C8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SAFRA!$A$2:$A$12</c:f>
              <c:strCache>
                <c:ptCount val="11"/>
                <c:pt idx="0">
                  <c:v>PROMESSA DE CONTEMPLAÇÃO NÃO CUMPRIDA</c:v>
                </c:pt>
                <c:pt idx="1">
                  <c:v>REAJUSTE DA CARTA DE CRÉDITO / AUMENTO NA PARCELA</c:v>
                </c:pt>
                <c:pt idx="2">
                  <c:v>MOTIVO PESSOAL (DOENÇA, NECESSIDADE FAMILIAR)</c:v>
                </c:pt>
                <c:pt idx="3">
                  <c:v>INSEGURANÇA COM A EMPRESA / NÃO CONFIA MAIS</c:v>
                </c:pt>
                <c:pt idx="4">
                  <c:v>CONTEMPLAÇÃO NÃO APROVADA</c:v>
                </c:pt>
                <c:pt idx="5">
                  <c:v>SEM CONTATO COM O CLIENTE</c:v>
                </c:pt>
                <c:pt idx="6">
                  <c:v>SEM RECLAMAÇÃO</c:v>
                </c:pt>
                <c:pt idx="7">
                  <c:v>MOTIVOS FINANCEIROS /DEMISSÃO</c:v>
                </c:pt>
                <c:pt idx="8">
                  <c:v>PÓS REFEITA</c:v>
                </c:pt>
                <c:pt idx="9">
                  <c:v>INSATISFAÇÃO DO RESULTADO</c:v>
                </c:pt>
                <c:pt idx="10">
                  <c:v>TOTAL</c:v>
                </c:pt>
              </c:strCache>
            </c:strRef>
          </c:cat>
          <c:val>
            <c:numRef>
              <c:f>SAFRA!$B$2:$B$12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109</c:v>
                </c:pt>
                <c:pt idx="7">
                  <c:v>21</c:v>
                </c:pt>
                <c:pt idx="8">
                  <c:v>32</c:v>
                </c:pt>
                <c:pt idx="9">
                  <c:v>8</c:v>
                </c:pt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FA-4571-9AB9-012D093C8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063600"/>
        <c:axId val="334064688"/>
      </c:barChart>
      <c:catAx>
        <c:axId val="3340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4688"/>
        <c:crosses val="autoZero"/>
        <c:auto val="1"/>
        <c:lblAlgn val="ctr"/>
        <c:lblOffset val="100"/>
        <c:noMultiLvlLbl val="0"/>
      </c:catAx>
      <c:valAx>
        <c:axId val="334064688"/>
        <c:scaling>
          <c:orientation val="minMax"/>
          <c:max val="19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63600"/>
        <c:crosses val="autoZero"/>
        <c:crossBetween val="between"/>
        <c:majorUnit val="19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VENCIDOS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219120086329903E-3"/>
          <c:y val="0.13950914959521715"/>
          <c:w val="0.94521091444063032"/>
          <c:h val="0.797425683780477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2-418B-B42B-47A33FA9B3F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2-418B-B42B-47A33FA9B3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2-418B-B42B-47A33FA9B3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2-418B-B42B-47A33FA9B3F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62-418B-B42B-47A33FA9B3F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62-418B-B42B-47A33FA9B3F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62-418B-B42B-47A33FA9B3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'VALIDAÇÃO - VENCIDOS'!$A$2:$A$10</c:f>
              <c:strCache>
                <c:ptCount val="9"/>
                <c:pt idx="0">
                  <c:v>CONTEMPLAÇÃO NÃO APROVADA</c:v>
                </c:pt>
                <c:pt idx="1">
                  <c:v>FINANCIAMENTO</c:v>
                </c:pt>
                <c:pt idx="2">
                  <c:v>INSATISFAÇÃO DO RESULTADO</c:v>
                </c:pt>
                <c:pt idx="3">
                  <c:v>INSEGURANÇA COM A EMPRESA / NÃO CONFIA MAIS</c:v>
                </c:pt>
                <c:pt idx="4">
                  <c:v>MOTIVO PESSOAL (DOENÇA, NECESSIDADE FAMILIAR)</c:v>
                </c:pt>
                <c:pt idx="5">
                  <c:v>MOTIVOS FINANCEIROS /DEMISSÃO</c:v>
                </c:pt>
                <c:pt idx="6">
                  <c:v>REAJUSTE DA CARTA DE CRÉDITO / AUMENTO NA PARCELA</c:v>
                </c:pt>
                <c:pt idx="7">
                  <c:v>SEM CONTATO COM O CLIENTE</c:v>
                </c:pt>
                <c:pt idx="8">
                  <c:v>TOTAL</c:v>
                </c:pt>
              </c:strCache>
            </c:strRef>
          </c:cat>
          <c:val>
            <c:numRef>
              <c:f>'VALIDAÇÃO - VENCIDOS'!$B$2:$B$10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25</c:v>
                </c:pt>
                <c:pt idx="6">
                  <c:v>2</c:v>
                </c:pt>
                <c:pt idx="7">
                  <c:v>12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62-418B-B42B-47A33FA9B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067408"/>
        <c:axId val="326852464"/>
      </c:barChart>
      <c:catAx>
        <c:axId val="334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52464"/>
        <c:crosses val="autoZero"/>
        <c:auto val="1"/>
        <c:lblAlgn val="ctr"/>
        <c:lblOffset val="100"/>
        <c:noMultiLvlLbl val="0"/>
      </c:catAx>
      <c:valAx>
        <c:axId val="326852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40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CANCELADOS</a:t>
            </a:r>
          </a:p>
        </c:rich>
      </c:tx>
      <c:layout>
        <c:manualLayout>
          <c:xMode val="edge"/>
          <c:yMode val="edge"/>
          <c:x val="0.38909830571549875"/>
          <c:y val="6.5753443570544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957366863327448E-2"/>
          <c:y val="4.9287757318594132E-2"/>
          <c:w val="0.94521091444063032"/>
          <c:h val="0.797425683780477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8-4E6E-B03B-0F949EBFA0A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98-4E6E-B03B-0F949EBFA0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98-4E6E-B03B-0F949EBFA0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98-4E6E-B03B-0F949EBFA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'VALIDAÇÃO - CANCELADOS'!$A$2:$A$6</c:f>
              <c:strCache>
                <c:ptCount val="5"/>
                <c:pt idx="0">
                  <c:v>INSATISFAÇÃO DO RESULTADO</c:v>
                </c:pt>
                <c:pt idx="1">
                  <c:v>MOTIVO PESSOAL (DOENÇA, NECESSIDADE FAMILIAR)</c:v>
                </c:pt>
                <c:pt idx="2">
                  <c:v>MOTIVOS FINANCEIROS /DEMISSÃO</c:v>
                </c:pt>
                <c:pt idx="3">
                  <c:v>SEM CONTATO COM O CLIENTE</c:v>
                </c:pt>
                <c:pt idx="4">
                  <c:v>TOTAL</c:v>
                </c:pt>
              </c:strCache>
            </c:strRef>
          </c:cat>
          <c:val>
            <c:numRef>
              <c:f>'VALIDAÇÃO - CANCELADOS'!$B$2:$B$6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98-4E6E-B03B-0F949EBFA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853008"/>
        <c:axId val="326850832"/>
      </c:barChart>
      <c:catAx>
        <c:axId val="3268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50832"/>
        <c:crosses val="autoZero"/>
        <c:auto val="1"/>
        <c:lblAlgn val="ctr"/>
        <c:lblOffset val="100"/>
        <c:noMultiLvlLbl val="0"/>
      </c:catAx>
      <c:valAx>
        <c:axId val="326850832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53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0-4B3B-9A0A-C84E0A9B57F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0-4B3B-9A0A-C84E0A9B57F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0-4B3B-9A0A-C84E0A9B57F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80-4B3B-9A0A-C84E0A9B57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'MAPEAMENTO PRAÇA'!$A$2:$F$2</c15:sqref>
                  </c15:fullRef>
                </c:ext>
              </c:extLst>
              <c:f>'MAPEAMENTO PRAÇA'!$A$2:$E$2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'MAPEAMENTO PRAÇA'!$A$3:$F$3</c15:sqref>
                  </c15:fullRef>
                </c:ext>
              </c:extLst>
              <c:f>'MAPEAMENTO PRAÇA'!$A$3:$E$3</c:f>
              <c:numCache>
                <c:formatCode>General</c:formatCode>
                <c:ptCount val="5"/>
                <c:pt idx="0">
                  <c:v>46</c:v>
                </c:pt>
                <c:pt idx="1">
                  <c:v>33</c:v>
                </c:pt>
                <c:pt idx="2">
                  <c:v>0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0-4B3B-9A0A-C84E0A9B5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129904"/>
        <c:axId val="107131536"/>
      </c:barChart>
      <c:catAx>
        <c:axId val="10712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31536"/>
        <c:crosses val="autoZero"/>
        <c:auto val="1"/>
        <c:lblAlgn val="ctr"/>
        <c:lblOffset val="100"/>
        <c:noMultiLvlLbl val="0"/>
      </c:catAx>
      <c:valAx>
        <c:axId val="107131536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29904"/>
        <c:crosses val="autoZero"/>
        <c:crossBetween val="between"/>
        <c:majorUnit val="3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5-48F3-B12E-1F86A6E1F7D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5-48F3-B12E-1F86A6E1F7D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5-48F3-B12E-1F86A6E1F7D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5-48F3-B12E-1F86A6E1F7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'MAPEAMENTO PRAÇA'!$H$2:$L$2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PRAÇA'!$H$3:$L$3</c:f>
              <c:numCache>
                <c:formatCode>General</c:formatCode>
                <c:ptCount val="5"/>
                <c:pt idx="0">
                  <c:v>56</c:v>
                </c:pt>
                <c:pt idx="1">
                  <c:v>44</c:v>
                </c:pt>
                <c:pt idx="2">
                  <c:v>0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D5-48F3-B12E-1F86A6E1F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973808"/>
        <c:axId val="329968368"/>
      </c:barChart>
      <c:catAx>
        <c:axId val="32997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8368"/>
        <c:crosses val="autoZero"/>
        <c:auto val="1"/>
        <c:lblAlgn val="ctr"/>
        <c:lblOffset val="100"/>
        <c:noMultiLvlLbl val="0"/>
      </c:catAx>
      <c:valAx>
        <c:axId val="329968368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73808"/>
        <c:crosses val="autoZero"/>
        <c:crossBetween val="between"/>
        <c:majorUnit val="4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A-42F8-8FD2-7D6D9161A26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A-42F8-8FD2-7D6D9161A26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A-42F8-8FD2-7D6D9161A26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A-42F8-8FD2-7D6D9161A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PRAÇA'!$O$2:$S$2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PRAÇA'!$O$3:$S$3</c:f>
              <c:numCache>
                <c:formatCode>General</c:formatCode>
                <c:ptCount val="5"/>
                <c:pt idx="0">
                  <c:v>78</c:v>
                </c:pt>
                <c:pt idx="1">
                  <c:v>54</c:v>
                </c:pt>
                <c:pt idx="2">
                  <c:v>0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A-42F8-8FD2-7D6D9161A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965648"/>
        <c:axId val="329967824"/>
      </c:barChart>
      <c:catAx>
        <c:axId val="3299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7824"/>
        <c:crosses val="autoZero"/>
        <c:auto val="1"/>
        <c:lblAlgn val="ctr"/>
        <c:lblOffset val="100"/>
        <c:noMultiLvlLbl val="0"/>
      </c:catAx>
      <c:valAx>
        <c:axId val="329967824"/>
        <c:scaling>
          <c:orientation val="minMax"/>
          <c:max val="7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5648"/>
        <c:crosses val="autoZero"/>
        <c:crossBetween val="between"/>
        <c:majorUnit val="5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9-4A14-80C1-2F7FA461CA4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9-4A14-80C1-2F7FA461CA4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9-4A14-80C1-2F7FA461CA4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09-4A14-80C1-2F7FA461C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'MAPEAMENTO PRAÇA'!$A$13:$E$13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PRAÇA'!$A$14:$E$14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9-4A14-80C1-2F7FA461C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962928"/>
        <c:axId val="329963472"/>
      </c:barChart>
      <c:catAx>
        <c:axId val="3299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3472"/>
        <c:crosses val="autoZero"/>
        <c:auto val="1"/>
        <c:lblAlgn val="ctr"/>
        <c:lblOffset val="100"/>
        <c:noMultiLvlLbl val="0"/>
      </c:catAx>
      <c:valAx>
        <c:axId val="329963472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2928"/>
        <c:crosses val="autoZero"/>
        <c:crossBetween val="between"/>
        <c:majorUnit val="19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4F-46B4-9FE1-622B40E4DFE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4F-46B4-9FE1-622B40E4DFE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4F-46B4-9FE1-622B40E4DFE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4F-46B4-9FE1-622B40E4DF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PRAÇA'!$H$13:$L$13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f>'MAPEAMENTO PRAÇA'!$H$14:$L$14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4F-46B4-9FE1-622B40E4D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972176"/>
        <c:axId val="329974896"/>
      </c:barChart>
      <c:catAx>
        <c:axId val="329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74896"/>
        <c:crosses val="autoZero"/>
        <c:auto val="1"/>
        <c:lblAlgn val="ctr"/>
        <c:lblOffset val="100"/>
        <c:noMultiLvlLbl val="0"/>
      </c:catAx>
      <c:valAx>
        <c:axId val="329974896"/>
        <c:scaling>
          <c:orientation val="minMax"/>
          <c:max val="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72176"/>
        <c:crosses val="autoZero"/>
        <c:crossBetween val="between"/>
        <c:majorUnit val="38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B8-403F-8973-724B638B4DD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B8-403F-8973-724B638B4DD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B8-403F-8973-724B638B4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'MAPEAMENTO PRAÇA'!$O$13:$R$13</c:f>
              <c:strCache>
                <c:ptCount val="4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</c:strCache>
            </c:strRef>
          </c:cat>
          <c:val>
            <c:numRef>
              <c:f>'MAPEAMENTO PRAÇA'!$O$14:$R$14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8-403F-8973-724B638B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66192"/>
        <c:axId val="329965104"/>
      </c:barChart>
      <c:catAx>
        <c:axId val="3299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5104"/>
        <c:crosses val="autoZero"/>
        <c:auto val="1"/>
        <c:lblAlgn val="ctr"/>
        <c:lblOffset val="100"/>
        <c:noMultiLvlLbl val="0"/>
      </c:catAx>
      <c:valAx>
        <c:axId val="329965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619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973264"/>
        <c:axId val="329968912"/>
      </c:barChart>
      <c:catAx>
        <c:axId val="32997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8912"/>
        <c:crosses val="autoZero"/>
        <c:auto val="1"/>
        <c:lblAlgn val="ctr"/>
        <c:lblOffset val="100"/>
        <c:noMultiLvlLbl val="0"/>
      </c:catAx>
      <c:valAx>
        <c:axId val="329968912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73264"/>
        <c:crosses val="autoZero"/>
        <c:crossBetween val="between"/>
        <c:majorUnit val="3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A-46E0-98A8-14CE5666F64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A-46E0-98A8-14CE5666F6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A-46E0-98A8-14CE5666F64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9A-46E0-98A8-14CE5666F6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'MAPEAMENTO PRAÇA'!$A$35:$F$35</c15:sqref>
                  </c15:fullRef>
                </c:ext>
              </c:extLst>
              <c:f>'MAPEAMENTO PRAÇA'!$A$35:$E$35</c:f>
              <c:strCache>
                <c:ptCount val="5"/>
                <c:pt idx="0">
                  <c:v>Total</c:v>
                </c:pt>
                <c:pt idx="1">
                  <c:v>Pagos</c:v>
                </c:pt>
                <c:pt idx="2">
                  <c:v>A vencer</c:v>
                </c:pt>
                <c:pt idx="3">
                  <c:v>Vencidos</c:v>
                </c:pt>
                <c:pt idx="4">
                  <c:v>Cancelados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'MAPEAMENTO PRAÇA'!$A$36:$F$36</c15:sqref>
                  </c15:fullRef>
                </c:ext>
              </c:extLst>
              <c:f>'MAPEAMENTO PRAÇA'!$A$36:$E$36</c:f>
              <c:numCache>
                <c:formatCode>General</c:formatCode>
                <c:ptCount val="5"/>
                <c:pt idx="0">
                  <c:v>111</c:v>
                </c:pt>
                <c:pt idx="1">
                  <c:v>85</c:v>
                </c:pt>
                <c:pt idx="2">
                  <c:v>0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9A-46E0-98A8-14CE5666F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974352"/>
        <c:axId val="329960208"/>
      </c:barChart>
      <c:catAx>
        <c:axId val="3299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60208"/>
        <c:crosses val="autoZero"/>
        <c:auto val="1"/>
        <c:lblAlgn val="ctr"/>
        <c:lblOffset val="100"/>
        <c:noMultiLvlLbl val="0"/>
      </c:catAx>
      <c:valAx>
        <c:axId val="329960208"/>
        <c:scaling>
          <c:orientation val="minMax"/>
          <c:max val="1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974352"/>
        <c:crosses val="autoZero"/>
        <c:crossBetween val="between"/>
        <c:majorUnit val="11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78105</xdr:rowOff>
    </xdr:from>
    <xdr:to>
      <xdr:col>6</xdr:col>
      <xdr:colOff>838200</xdr:colOff>
      <xdr:row>0</xdr:row>
      <xdr:rowOff>411480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23999" y="78105"/>
          <a:ext cx="5257801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1">
              <a:solidFill>
                <a:schemeClr val="bg1"/>
              </a:solidFill>
            </a:rPr>
            <a:t>PLANILHA</a:t>
          </a:r>
          <a:r>
            <a:rPr lang="pt-BR" sz="1600" b="1" baseline="0">
              <a:solidFill>
                <a:schemeClr val="bg1"/>
              </a:solidFill>
            </a:rPr>
            <a:t> GERAL DE RELACIONAMENTO P2 AGOSTO  2021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268078</xdr:colOff>
      <xdr:row>1</xdr:row>
      <xdr:rowOff>9525</xdr:rowOff>
    </xdr:to>
    <xdr:pic>
      <xdr:nvPicPr>
        <xdr:cNvPr id="4" name="Picture 2" descr="Resultado de imagem para auto consorci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4328" cy="56197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66673</xdr:rowOff>
    </xdr:from>
    <xdr:to>
      <xdr:col>7</xdr:col>
      <xdr:colOff>485775</xdr:colOff>
      <xdr:row>17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3</xdr:row>
      <xdr:rowOff>14286</xdr:rowOff>
    </xdr:from>
    <xdr:to>
      <xdr:col>5</xdr:col>
      <xdr:colOff>457200</xdr:colOff>
      <xdr:row>10</xdr:row>
      <xdr:rowOff>161926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33338</xdr:rowOff>
    </xdr:from>
    <xdr:to>
      <xdr:col>12</xdr:col>
      <xdr:colOff>485775</xdr:colOff>
      <xdr:row>10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28574</xdr:colOff>
      <xdr:row>3</xdr:row>
      <xdr:rowOff>33338</xdr:rowOff>
    </xdr:from>
    <xdr:to>
      <xdr:col>19</xdr:col>
      <xdr:colOff>485774</xdr:colOff>
      <xdr:row>10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42862</xdr:rowOff>
    </xdr:from>
    <xdr:to>
      <xdr:col>5</xdr:col>
      <xdr:colOff>485775</xdr:colOff>
      <xdr:row>21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14</xdr:row>
      <xdr:rowOff>38100</xdr:rowOff>
    </xdr:from>
    <xdr:to>
      <xdr:col>12</xdr:col>
      <xdr:colOff>476250</xdr:colOff>
      <xdr:row>21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14</xdr:row>
      <xdr:rowOff>38101</xdr:rowOff>
    </xdr:from>
    <xdr:to>
      <xdr:col>19</xdr:col>
      <xdr:colOff>390525</xdr:colOff>
      <xdr:row>21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</xdr:colOff>
      <xdr:row>36</xdr:row>
      <xdr:rowOff>33338</xdr:rowOff>
    </xdr:from>
    <xdr:to>
      <xdr:col>12</xdr:col>
      <xdr:colOff>485775</xdr:colOff>
      <xdr:row>43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36</xdr:row>
      <xdr:rowOff>23813</xdr:rowOff>
    </xdr:from>
    <xdr:to>
      <xdr:col>5</xdr:col>
      <xdr:colOff>476250</xdr:colOff>
      <xdr:row>43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4762</xdr:colOff>
      <xdr:row>36</xdr:row>
      <xdr:rowOff>33337</xdr:rowOff>
    </xdr:from>
    <xdr:to>
      <xdr:col>12</xdr:col>
      <xdr:colOff>485775</xdr:colOff>
      <xdr:row>43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</xdr:colOff>
      <xdr:row>36</xdr:row>
      <xdr:rowOff>42862</xdr:rowOff>
    </xdr:from>
    <xdr:to>
      <xdr:col>19</xdr:col>
      <xdr:colOff>495300</xdr:colOff>
      <xdr:row>43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5</xdr:col>
      <xdr:colOff>485775</xdr:colOff>
      <xdr:row>56</xdr:row>
      <xdr:rowOff>180975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19049</xdr:colOff>
      <xdr:row>49</xdr:row>
      <xdr:rowOff>23812</xdr:rowOff>
    </xdr:from>
    <xdr:to>
      <xdr:col>12</xdr:col>
      <xdr:colOff>485775</xdr:colOff>
      <xdr:row>56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19050</xdr:colOff>
      <xdr:row>49</xdr:row>
      <xdr:rowOff>33338</xdr:rowOff>
    </xdr:from>
    <xdr:to>
      <xdr:col>19</xdr:col>
      <xdr:colOff>485775</xdr:colOff>
      <xdr:row>56</xdr:row>
      <xdr:rowOff>161926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62</xdr:row>
      <xdr:rowOff>33337</xdr:rowOff>
    </xdr:from>
    <xdr:to>
      <xdr:col>5</xdr:col>
      <xdr:colOff>466725</xdr:colOff>
      <xdr:row>69</xdr:row>
      <xdr:rowOff>161925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47621</xdr:colOff>
      <xdr:row>0</xdr:row>
      <xdr:rowOff>0</xdr:rowOff>
    </xdr:from>
    <xdr:to>
      <xdr:col>16</xdr:col>
      <xdr:colOff>409575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16</xdr:col>
      <xdr:colOff>542925</xdr:colOff>
      <xdr:row>18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219072</xdr:colOff>
      <xdr:row>0</xdr:row>
      <xdr:rowOff>0</xdr:rowOff>
    </xdr:from>
    <xdr:to>
      <xdr:col>15</xdr:col>
      <xdr:colOff>76200</xdr:colOff>
      <xdr:row>18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smb\Cadastro\INPUT%202021\JUNHO_2021\BELEM_JUNHO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smb\Cadastro\RELACIONAMENTO\INPUT%20DE%20VENDAS\2021\IMPUT%20JULHO%20-%20PATRICIA\C&#243;pia%20de%20BELEM_JULHO_2021%20-%20PATRIC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smb\Relacionamento\INPUT%20DE%20VENDAS\2021\5-Planilha_Geral_de_Input_de_Vendas_AC_%20Mai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smb\Relacionamento\INPUT%20DE%20VENDAS\2021\6-Planilha_Geral_de_Input_de_Vendas_AC_%20Junho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smb\Cadastro\INPUT%202021\MAIO_2021\BELEM_MAIO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ÉM"/>
      <sheetName val="Consolidado"/>
      <sheetName val="Validação"/>
      <sheetName val="BELEM_JUNHO_202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ÉM"/>
      <sheetName val="Consolidado"/>
      <sheetName val="Validação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GERAL"/>
      <sheetName val="Consolidado"/>
      <sheetName val="Validação"/>
      <sheetName val="5-Planilha_Geral_de_Input_de_V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GERAL"/>
      <sheetName val="Consolidado"/>
      <sheetName val="Validação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ÉM"/>
      <sheetName val="Consolidado"/>
      <sheetName val="Validação"/>
      <sheetName val="BELEM_MAIO_2021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0"/>
  </sheetPr>
  <dimension ref="A1:M271"/>
  <sheetViews>
    <sheetView tabSelected="1" zoomScaleNormal="100" workbookViewId="0">
      <pane xSplit="6" topLeftCell="G1" activePane="topRight" state="frozen"/>
      <selection pane="topRight" activeCell="A10" sqref="A10"/>
    </sheetView>
  </sheetViews>
  <sheetFormatPr defaultRowHeight="15" x14ac:dyDescent="0.25"/>
  <cols>
    <col min="1" max="1" width="7.140625" style="72" customWidth="1"/>
    <col min="2" max="2" width="9.140625" style="73" customWidth="1"/>
    <col min="3" max="3" width="3.85546875" style="74" customWidth="1"/>
    <col min="4" max="4" width="13.28515625" style="74" customWidth="1"/>
    <col min="5" max="5" width="8.140625" style="75" customWidth="1"/>
    <col min="6" max="6" width="26.28515625" style="76" customWidth="1"/>
    <col min="7" max="7" width="14.5703125" style="72" customWidth="1"/>
    <col min="8" max="8" width="10.85546875" style="77" customWidth="1"/>
    <col min="9" max="9" width="22.5703125" style="78" customWidth="1"/>
    <col min="10" max="10" width="22" style="78" bestFit="1" customWidth="1"/>
    <col min="11" max="12" width="10" style="79" customWidth="1"/>
    <col min="13" max="13" width="9.7109375" style="80" customWidth="1"/>
    <col min="14" max="16384" width="9.140625" style="71"/>
  </cols>
  <sheetData>
    <row r="1" spans="1:13" s="81" customFormat="1" ht="43.9" customHeight="1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s="82" customFormat="1" ht="19.5" customHeight="1" x14ac:dyDescent="0.25">
      <c r="A2" s="43" t="s">
        <v>103</v>
      </c>
      <c r="B2" s="44" t="s">
        <v>0</v>
      </c>
      <c r="C2" s="48" t="s">
        <v>1010</v>
      </c>
      <c r="D2" s="44" t="s">
        <v>1</v>
      </c>
      <c r="E2" s="44" t="s">
        <v>2</v>
      </c>
      <c r="F2" s="44" t="s">
        <v>3</v>
      </c>
      <c r="G2" s="44" t="s">
        <v>4</v>
      </c>
      <c r="H2" s="45" t="s">
        <v>5</v>
      </c>
      <c r="I2" s="44" t="s">
        <v>6</v>
      </c>
      <c r="J2" s="44" t="s">
        <v>7</v>
      </c>
      <c r="K2" s="44" t="s">
        <v>8</v>
      </c>
      <c r="L2" s="44" t="s">
        <v>1034</v>
      </c>
      <c r="M2" s="44" t="s">
        <v>9</v>
      </c>
    </row>
    <row r="3" spans="1:13" s="56" customFormat="1" ht="15" customHeight="1" x14ac:dyDescent="0.25">
      <c r="A3" s="93" t="s">
        <v>78</v>
      </c>
      <c r="B3" s="66" t="s">
        <v>11</v>
      </c>
      <c r="C3" s="66">
        <v>2</v>
      </c>
      <c r="D3" s="66" t="s">
        <v>904</v>
      </c>
      <c r="E3" s="66">
        <v>8996015</v>
      </c>
      <c r="F3" s="69" t="s">
        <v>905</v>
      </c>
      <c r="G3" s="101" t="s">
        <v>906</v>
      </c>
      <c r="H3" s="67">
        <v>38688</v>
      </c>
      <c r="I3" s="100" t="s">
        <v>49</v>
      </c>
      <c r="J3" s="101" t="s">
        <v>119</v>
      </c>
      <c r="K3" s="68" t="s">
        <v>153</v>
      </c>
      <c r="L3" s="103" t="s">
        <v>1039</v>
      </c>
      <c r="M3" s="70">
        <v>44418</v>
      </c>
    </row>
    <row r="4" spans="1:13" s="56" customFormat="1" ht="15" customHeight="1" x14ac:dyDescent="0.25">
      <c r="A4" s="60" t="s">
        <v>78</v>
      </c>
      <c r="B4" s="11" t="s">
        <v>16</v>
      </c>
      <c r="C4" s="11">
        <v>2</v>
      </c>
      <c r="D4" s="11" t="s">
        <v>732</v>
      </c>
      <c r="E4" s="11">
        <v>8995299</v>
      </c>
      <c r="F4" s="86" t="s">
        <v>733</v>
      </c>
      <c r="G4" s="12" t="s">
        <v>734</v>
      </c>
      <c r="H4" s="26">
        <v>43113</v>
      </c>
      <c r="I4" s="16" t="s">
        <v>110</v>
      </c>
      <c r="J4" s="13" t="s">
        <v>34</v>
      </c>
      <c r="K4" s="68" t="s">
        <v>1025</v>
      </c>
      <c r="L4" s="103" t="s">
        <v>22</v>
      </c>
      <c r="M4" s="22">
        <v>44418</v>
      </c>
    </row>
    <row r="5" spans="1:13" s="56" customFormat="1" ht="15" customHeight="1" x14ac:dyDescent="0.25">
      <c r="A5" s="60" t="s">
        <v>78</v>
      </c>
      <c r="B5" s="11" t="s">
        <v>10</v>
      </c>
      <c r="C5" s="11">
        <v>2</v>
      </c>
      <c r="D5" s="11" t="s">
        <v>777</v>
      </c>
      <c r="E5" s="11">
        <v>8995269</v>
      </c>
      <c r="F5" s="12" t="s">
        <v>778</v>
      </c>
      <c r="G5" s="21" t="s">
        <v>779</v>
      </c>
      <c r="H5" s="26">
        <v>43113</v>
      </c>
      <c r="I5" s="19" t="s">
        <v>132</v>
      </c>
      <c r="J5" s="12" t="s">
        <v>154</v>
      </c>
      <c r="K5" s="68" t="s">
        <v>1012</v>
      </c>
      <c r="L5" s="103" t="s">
        <v>1037</v>
      </c>
      <c r="M5" s="22">
        <v>44418</v>
      </c>
    </row>
    <row r="6" spans="1:13" s="56" customFormat="1" x14ac:dyDescent="0.25">
      <c r="A6" s="60" t="s">
        <v>78</v>
      </c>
      <c r="B6" s="11" t="s">
        <v>10</v>
      </c>
      <c r="C6" s="11">
        <v>2</v>
      </c>
      <c r="D6" s="11" t="s">
        <v>793</v>
      </c>
      <c r="E6" s="11">
        <v>8995433</v>
      </c>
      <c r="F6" s="12" t="s">
        <v>794</v>
      </c>
      <c r="G6" s="12" t="s">
        <v>795</v>
      </c>
      <c r="H6" s="26">
        <v>43113</v>
      </c>
      <c r="I6" s="16" t="s">
        <v>27</v>
      </c>
      <c r="J6" s="12" t="s">
        <v>141</v>
      </c>
      <c r="K6" s="61" t="s">
        <v>1012</v>
      </c>
      <c r="L6" s="103" t="s">
        <v>1037</v>
      </c>
      <c r="M6" s="22">
        <v>44418</v>
      </c>
    </row>
    <row r="7" spans="1:13" s="56" customFormat="1" ht="15" customHeight="1" x14ac:dyDescent="0.25">
      <c r="A7" s="60" t="s">
        <v>78</v>
      </c>
      <c r="B7" s="11" t="s">
        <v>12</v>
      </c>
      <c r="C7" s="11">
        <v>2</v>
      </c>
      <c r="D7" s="11" t="s">
        <v>895</v>
      </c>
      <c r="E7" s="11">
        <v>8995888</v>
      </c>
      <c r="F7" s="12" t="s">
        <v>896</v>
      </c>
      <c r="G7" s="13" t="s">
        <v>897</v>
      </c>
      <c r="H7" s="26">
        <v>43113</v>
      </c>
      <c r="I7" s="20" t="s">
        <v>866</v>
      </c>
      <c r="J7" s="13" t="s">
        <v>867</v>
      </c>
      <c r="K7" s="61" t="s">
        <v>1012</v>
      </c>
      <c r="L7" s="103" t="s">
        <v>1037</v>
      </c>
      <c r="M7" s="22">
        <v>44418</v>
      </c>
    </row>
    <row r="8" spans="1:13" s="56" customFormat="1" ht="15" customHeight="1" x14ac:dyDescent="0.25">
      <c r="A8" s="60" t="s">
        <v>78</v>
      </c>
      <c r="B8" s="11" t="s">
        <v>13</v>
      </c>
      <c r="C8" s="11">
        <v>2</v>
      </c>
      <c r="D8" s="11" t="s">
        <v>960</v>
      </c>
      <c r="E8" s="11">
        <v>8994448</v>
      </c>
      <c r="F8" s="12" t="s">
        <v>961</v>
      </c>
      <c r="G8" s="12" t="s">
        <v>962</v>
      </c>
      <c r="H8" s="26">
        <v>43113</v>
      </c>
      <c r="I8" s="12" t="s">
        <v>963</v>
      </c>
      <c r="J8" s="12" t="s">
        <v>144</v>
      </c>
      <c r="K8" s="61" t="s">
        <v>1025</v>
      </c>
      <c r="L8" s="103" t="s">
        <v>1039</v>
      </c>
      <c r="M8" s="22">
        <v>44418</v>
      </c>
    </row>
    <row r="9" spans="1:13" s="56" customFormat="1" ht="15" customHeight="1" x14ac:dyDescent="0.25">
      <c r="A9" s="60" t="s">
        <v>78</v>
      </c>
      <c r="B9" s="11" t="s">
        <v>13</v>
      </c>
      <c r="C9" s="11">
        <v>2</v>
      </c>
      <c r="D9" s="11" t="s">
        <v>989</v>
      </c>
      <c r="E9" s="11">
        <v>8995375</v>
      </c>
      <c r="F9" s="12" t="s">
        <v>990</v>
      </c>
      <c r="G9" s="12" t="s">
        <v>991</v>
      </c>
      <c r="H9" s="26">
        <v>43113</v>
      </c>
      <c r="I9" s="20" t="s">
        <v>693</v>
      </c>
      <c r="J9" s="12" t="s">
        <v>144</v>
      </c>
      <c r="K9" s="61" t="s">
        <v>1025</v>
      </c>
      <c r="L9" s="103" t="s">
        <v>90</v>
      </c>
      <c r="M9" s="22">
        <v>44418</v>
      </c>
    </row>
    <row r="10" spans="1:13" s="56" customFormat="1" ht="15" customHeight="1" x14ac:dyDescent="0.25">
      <c r="A10" s="92" t="s">
        <v>78</v>
      </c>
      <c r="B10" s="11" t="s">
        <v>16</v>
      </c>
      <c r="C10" s="11">
        <v>2</v>
      </c>
      <c r="D10" s="11" t="s">
        <v>259</v>
      </c>
      <c r="E10" s="11">
        <v>8992312</v>
      </c>
      <c r="F10" s="12" t="s">
        <v>260</v>
      </c>
      <c r="G10" s="12" t="s">
        <v>261</v>
      </c>
      <c r="H10" s="26">
        <v>43113</v>
      </c>
      <c r="I10" s="15" t="s">
        <v>262</v>
      </c>
      <c r="J10" s="15" t="s">
        <v>107</v>
      </c>
      <c r="K10" s="61" t="s">
        <v>1025</v>
      </c>
      <c r="L10" s="103" t="s">
        <v>91</v>
      </c>
      <c r="M10" s="22">
        <v>44418</v>
      </c>
    </row>
    <row r="11" spans="1:13" s="56" customFormat="1" ht="15" customHeight="1" x14ac:dyDescent="0.25">
      <c r="A11" s="94" t="s">
        <v>78</v>
      </c>
      <c r="B11" s="11" t="s">
        <v>16</v>
      </c>
      <c r="C11" s="11">
        <v>2</v>
      </c>
      <c r="D11" s="11" t="s">
        <v>209</v>
      </c>
      <c r="E11" s="11">
        <v>8988705</v>
      </c>
      <c r="F11" s="86" t="s">
        <v>210</v>
      </c>
      <c r="G11" s="12" t="s">
        <v>211</v>
      </c>
      <c r="H11" s="26">
        <v>43113</v>
      </c>
      <c r="I11" s="15" t="s">
        <v>33</v>
      </c>
      <c r="J11" s="15" t="s">
        <v>23</v>
      </c>
      <c r="K11" s="61" t="s">
        <v>1012</v>
      </c>
      <c r="L11" s="103" t="s">
        <v>18</v>
      </c>
      <c r="M11" s="22">
        <v>44418</v>
      </c>
    </row>
    <row r="12" spans="1:13" s="56" customFormat="1" ht="15" customHeight="1" x14ac:dyDescent="0.25">
      <c r="A12" s="94" t="s">
        <v>78</v>
      </c>
      <c r="B12" s="11" t="s">
        <v>16</v>
      </c>
      <c r="C12" s="11">
        <v>2</v>
      </c>
      <c r="D12" s="11" t="s">
        <v>215</v>
      </c>
      <c r="E12" s="11">
        <v>8989020</v>
      </c>
      <c r="F12" s="12" t="s">
        <v>216</v>
      </c>
      <c r="G12" s="12" t="s">
        <v>217</v>
      </c>
      <c r="H12" s="26">
        <v>43113</v>
      </c>
      <c r="I12" s="15" t="s">
        <v>218</v>
      </c>
      <c r="J12" s="15" t="s">
        <v>34</v>
      </c>
      <c r="K12" s="61" t="s">
        <v>1012</v>
      </c>
      <c r="L12" s="103" t="s">
        <v>20</v>
      </c>
      <c r="M12" s="22">
        <v>44418</v>
      </c>
    </row>
    <row r="13" spans="1:13" s="56" customFormat="1" ht="15" customHeight="1" x14ac:dyDescent="0.25">
      <c r="A13" s="60" t="s">
        <v>78</v>
      </c>
      <c r="B13" s="11" t="s">
        <v>16</v>
      </c>
      <c r="C13" s="11">
        <v>2</v>
      </c>
      <c r="D13" s="11" t="s">
        <v>247</v>
      </c>
      <c r="E13" s="11">
        <v>8990534</v>
      </c>
      <c r="F13" s="12" t="s">
        <v>248</v>
      </c>
      <c r="G13" s="12" t="s">
        <v>249</v>
      </c>
      <c r="H13" s="26">
        <v>43113</v>
      </c>
      <c r="I13" s="15" t="s">
        <v>110</v>
      </c>
      <c r="J13" s="15" t="s">
        <v>34</v>
      </c>
      <c r="K13" s="61" t="s">
        <v>1012</v>
      </c>
      <c r="L13" s="103" t="s">
        <v>1041</v>
      </c>
      <c r="M13" s="22">
        <v>44418</v>
      </c>
    </row>
    <row r="14" spans="1:13" s="56" customFormat="1" ht="15" customHeight="1" x14ac:dyDescent="0.25">
      <c r="A14" s="60" t="s">
        <v>78</v>
      </c>
      <c r="B14" s="11" t="s">
        <v>16</v>
      </c>
      <c r="C14" s="11">
        <v>2</v>
      </c>
      <c r="D14" s="11" t="s">
        <v>256</v>
      </c>
      <c r="E14" s="11">
        <v>8994259</v>
      </c>
      <c r="F14" s="12" t="s">
        <v>257</v>
      </c>
      <c r="G14" s="12" t="s">
        <v>258</v>
      </c>
      <c r="H14" s="26">
        <v>43113</v>
      </c>
      <c r="I14" s="15" t="s">
        <v>105</v>
      </c>
      <c r="J14" s="15" t="s">
        <v>107</v>
      </c>
      <c r="K14" s="61" t="s">
        <v>1012</v>
      </c>
      <c r="L14" s="103" t="s">
        <v>1037</v>
      </c>
      <c r="M14" s="22">
        <v>44418</v>
      </c>
    </row>
    <row r="15" spans="1:13" s="83" customFormat="1" ht="15" customHeight="1" x14ac:dyDescent="0.25">
      <c r="A15" s="60" t="s">
        <v>78</v>
      </c>
      <c r="B15" s="11" t="s">
        <v>16</v>
      </c>
      <c r="C15" s="11">
        <v>2</v>
      </c>
      <c r="D15" s="11" t="s">
        <v>269</v>
      </c>
      <c r="E15" s="11">
        <v>8992119</v>
      </c>
      <c r="F15" s="12" t="s">
        <v>270</v>
      </c>
      <c r="G15" s="12" t="s">
        <v>271</v>
      </c>
      <c r="H15" s="26">
        <v>43113</v>
      </c>
      <c r="I15" s="15" t="s">
        <v>111</v>
      </c>
      <c r="J15" s="15" t="s">
        <v>23</v>
      </c>
      <c r="K15" s="61" t="s">
        <v>1012</v>
      </c>
      <c r="L15" s="103" t="s">
        <v>1037</v>
      </c>
      <c r="M15" s="22">
        <v>44418</v>
      </c>
    </row>
    <row r="16" spans="1:13" s="56" customFormat="1" ht="15" customHeight="1" x14ac:dyDescent="0.25">
      <c r="A16" s="60" t="s">
        <v>78</v>
      </c>
      <c r="B16" s="11" t="s">
        <v>16</v>
      </c>
      <c r="C16" s="11">
        <v>2</v>
      </c>
      <c r="D16" s="11" t="s">
        <v>272</v>
      </c>
      <c r="E16" s="11">
        <v>8992442</v>
      </c>
      <c r="F16" s="12" t="s">
        <v>273</v>
      </c>
      <c r="G16" s="12" t="s">
        <v>274</v>
      </c>
      <c r="H16" s="26">
        <v>43113</v>
      </c>
      <c r="I16" s="15" t="s">
        <v>111</v>
      </c>
      <c r="J16" s="15" t="s">
        <v>23</v>
      </c>
      <c r="K16" s="61" t="s">
        <v>1012</v>
      </c>
      <c r="L16" s="103" t="s">
        <v>1037</v>
      </c>
      <c r="M16" s="22">
        <v>44418</v>
      </c>
    </row>
    <row r="17" spans="1:13" s="56" customFormat="1" ht="15" customHeight="1" x14ac:dyDescent="0.25">
      <c r="A17" s="60" t="s">
        <v>78</v>
      </c>
      <c r="B17" s="11" t="s">
        <v>10</v>
      </c>
      <c r="C17" s="11">
        <v>2</v>
      </c>
      <c r="D17" s="11" t="s">
        <v>324</v>
      </c>
      <c r="E17" s="11">
        <v>8988507</v>
      </c>
      <c r="F17" s="12" t="s">
        <v>325</v>
      </c>
      <c r="G17" s="12" t="s">
        <v>326</v>
      </c>
      <c r="H17" s="26">
        <v>43113</v>
      </c>
      <c r="I17" s="19" t="s">
        <v>136</v>
      </c>
      <c r="J17" s="12" t="s">
        <v>41</v>
      </c>
      <c r="K17" s="61" t="s">
        <v>1012</v>
      </c>
      <c r="L17" s="103" t="s">
        <v>1037</v>
      </c>
      <c r="M17" s="22">
        <v>44418</v>
      </c>
    </row>
    <row r="18" spans="1:13" s="56" customFormat="1" ht="15" customHeight="1" x14ac:dyDescent="0.25">
      <c r="A18" s="60" t="s">
        <v>78</v>
      </c>
      <c r="B18" s="11" t="s">
        <v>10</v>
      </c>
      <c r="C18" s="11">
        <v>2</v>
      </c>
      <c r="D18" s="11" t="s">
        <v>358</v>
      </c>
      <c r="E18" s="11">
        <v>8990137</v>
      </c>
      <c r="F18" s="12" t="s">
        <v>359</v>
      </c>
      <c r="G18" s="12" t="s">
        <v>360</v>
      </c>
      <c r="H18" s="26">
        <v>43113</v>
      </c>
      <c r="I18" s="16" t="s">
        <v>130</v>
      </c>
      <c r="J18" s="12" t="s">
        <v>141</v>
      </c>
      <c r="K18" s="61" t="s">
        <v>1012</v>
      </c>
      <c r="L18" s="103" t="s">
        <v>1037</v>
      </c>
      <c r="M18" s="22">
        <v>44418</v>
      </c>
    </row>
    <row r="19" spans="1:13" s="56" customFormat="1" ht="15" customHeight="1" x14ac:dyDescent="0.25">
      <c r="A19" s="60" t="s">
        <v>78</v>
      </c>
      <c r="B19" s="11" t="s">
        <v>10</v>
      </c>
      <c r="C19" s="11">
        <v>2</v>
      </c>
      <c r="D19" s="11" t="s">
        <v>385</v>
      </c>
      <c r="E19" s="11">
        <v>8991967</v>
      </c>
      <c r="F19" s="12" t="s">
        <v>386</v>
      </c>
      <c r="G19" s="12" t="s">
        <v>387</v>
      </c>
      <c r="H19" s="26">
        <v>43113</v>
      </c>
      <c r="I19" s="16" t="s">
        <v>388</v>
      </c>
      <c r="J19" s="12" t="s">
        <v>141</v>
      </c>
      <c r="K19" s="61" t="s">
        <v>1012</v>
      </c>
      <c r="L19" s="103" t="s">
        <v>1037</v>
      </c>
      <c r="M19" s="22">
        <v>44418</v>
      </c>
    </row>
    <row r="20" spans="1:13" s="56" customFormat="1" ht="15" customHeight="1" x14ac:dyDescent="0.25">
      <c r="A20" s="60" t="s">
        <v>78</v>
      </c>
      <c r="B20" s="11" t="s">
        <v>10</v>
      </c>
      <c r="C20" s="11">
        <v>2</v>
      </c>
      <c r="D20" s="11" t="s">
        <v>404</v>
      </c>
      <c r="E20" s="11">
        <v>8991995</v>
      </c>
      <c r="F20" s="12" t="s">
        <v>405</v>
      </c>
      <c r="G20" s="12" t="s">
        <v>406</v>
      </c>
      <c r="H20" s="26">
        <v>43113</v>
      </c>
      <c r="I20" s="16" t="s">
        <v>26</v>
      </c>
      <c r="J20" s="12" t="s">
        <v>29</v>
      </c>
      <c r="K20" s="61" t="s">
        <v>1012</v>
      </c>
      <c r="L20" s="103" t="s">
        <v>1037</v>
      </c>
      <c r="M20" s="22">
        <v>44418</v>
      </c>
    </row>
    <row r="21" spans="1:13" s="56" customFormat="1" ht="15" customHeight="1" x14ac:dyDescent="0.25">
      <c r="A21" s="94" t="s">
        <v>78</v>
      </c>
      <c r="B21" s="11" t="s">
        <v>11</v>
      </c>
      <c r="C21" s="11">
        <v>2</v>
      </c>
      <c r="D21" s="11" t="s">
        <v>440</v>
      </c>
      <c r="E21" s="11">
        <v>8987516</v>
      </c>
      <c r="F21" s="12" t="s">
        <v>441</v>
      </c>
      <c r="G21" s="18" t="s">
        <v>442</v>
      </c>
      <c r="H21" s="26">
        <v>43113</v>
      </c>
      <c r="I21" s="15" t="s">
        <v>123</v>
      </c>
      <c r="J21" s="12" t="s">
        <v>120</v>
      </c>
      <c r="K21" s="61" t="s">
        <v>1012</v>
      </c>
      <c r="L21" s="103" t="s">
        <v>1037</v>
      </c>
      <c r="M21" s="22">
        <v>44418</v>
      </c>
    </row>
    <row r="22" spans="1:13" s="56" customFormat="1" x14ac:dyDescent="0.25">
      <c r="A22" s="60" t="s">
        <v>78</v>
      </c>
      <c r="B22" s="11" t="s">
        <v>11</v>
      </c>
      <c r="C22" s="11">
        <v>2</v>
      </c>
      <c r="D22" s="11" t="s">
        <v>474</v>
      </c>
      <c r="E22" s="11">
        <v>8988950</v>
      </c>
      <c r="F22" s="12" t="s">
        <v>475</v>
      </c>
      <c r="G22" s="18" t="s">
        <v>476</v>
      </c>
      <c r="H22" s="26">
        <v>43113</v>
      </c>
      <c r="I22" s="15" t="s">
        <v>69</v>
      </c>
      <c r="J22" s="12" t="s">
        <v>119</v>
      </c>
      <c r="K22" s="95" t="s">
        <v>1012</v>
      </c>
      <c r="L22" s="103" t="s">
        <v>1037</v>
      </c>
      <c r="M22" s="22">
        <v>44418</v>
      </c>
    </row>
    <row r="23" spans="1:13" s="56" customFormat="1" x14ac:dyDescent="0.25">
      <c r="A23" s="60" t="s">
        <v>78</v>
      </c>
      <c r="B23" s="11" t="s">
        <v>11</v>
      </c>
      <c r="C23" s="11">
        <v>2</v>
      </c>
      <c r="D23" s="11" t="s">
        <v>477</v>
      </c>
      <c r="E23" s="24">
        <v>8989026</v>
      </c>
      <c r="F23" s="12" t="s">
        <v>478</v>
      </c>
      <c r="G23" s="18" t="s">
        <v>479</v>
      </c>
      <c r="H23" s="26">
        <v>43113</v>
      </c>
      <c r="I23" s="20" t="s">
        <v>125</v>
      </c>
      <c r="J23" s="12" t="s">
        <v>120</v>
      </c>
      <c r="K23" s="61" t="s">
        <v>1012</v>
      </c>
      <c r="L23" s="103" t="s">
        <v>1037</v>
      </c>
      <c r="M23" s="22">
        <v>44418</v>
      </c>
    </row>
    <row r="24" spans="1:13" s="56" customFormat="1" x14ac:dyDescent="0.25">
      <c r="A24" s="92" t="s">
        <v>78</v>
      </c>
      <c r="B24" s="11" t="s">
        <v>11</v>
      </c>
      <c r="C24" s="11">
        <v>2</v>
      </c>
      <c r="D24" s="11" t="s">
        <v>480</v>
      </c>
      <c r="E24" s="24">
        <v>8989366</v>
      </c>
      <c r="F24" s="12" t="s">
        <v>481</v>
      </c>
      <c r="G24" s="18" t="s">
        <v>482</v>
      </c>
      <c r="H24" s="26">
        <v>43113</v>
      </c>
      <c r="I24" s="15" t="s">
        <v>473</v>
      </c>
      <c r="J24" s="12" t="s">
        <v>44</v>
      </c>
      <c r="K24" s="61" t="s">
        <v>1012</v>
      </c>
      <c r="L24" s="103" t="s">
        <v>91</v>
      </c>
      <c r="M24" s="22">
        <v>44418</v>
      </c>
    </row>
    <row r="25" spans="1:13" s="56" customFormat="1" ht="15" customHeight="1" x14ac:dyDescent="0.25">
      <c r="A25" s="94" t="s">
        <v>78</v>
      </c>
      <c r="B25" s="11" t="s">
        <v>11</v>
      </c>
      <c r="C25" s="11">
        <v>2</v>
      </c>
      <c r="D25" s="11" t="s">
        <v>492</v>
      </c>
      <c r="E25" s="24">
        <v>8989141</v>
      </c>
      <c r="F25" s="12" t="s">
        <v>493</v>
      </c>
      <c r="G25" s="18" t="s">
        <v>494</v>
      </c>
      <c r="H25" s="26">
        <v>43113</v>
      </c>
      <c r="I25" s="15" t="s">
        <v>473</v>
      </c>
      <c r="J25" s="12" t="s">
        <v>44</v>
      </c>
      <c r="K25" s="61" t="s">
        <v>1012</v>
      </c>
      <c r="L25" s="103" t="s">
        <v>1037</v>
      </c>
      <c r="M25" s="22">
        <v>44418</v>
      </c>
    </row>
    <row r="26" spans="1:13" s="56" customFormat="1" x14ac:dyDescent="0.25">
      <c r="A26" s="92" t="s">
        <v>78</v>
      </c>
      <c r="B26" s="11" t="s">
        <v>11</v>
      </c>
      <c r="C26" s="11">
        <v>2</v>
      </c>
      <c r="D26" s="11" t="s">
        <v>510</v>
      </c>
      <c r="E26" s="24">
        <v>8990178</v>
      </c>
      <c r="F26" s="12" t="s">
        <v>511</v>
      </c>
      <c r="G26" s="23" t="s">
        <v>512</v>
      </c>
      <c r="H26" s="26">
        <v>43113</v>
      </c>
      <c r="I26" s="15" t="s">
        <v>121</v>
      </c>
      <c r="J26" s="12" t="s">
        <v>120</v>
      </c>
      <c r="K26" s="61" t="s">
        <v>1012</v>
      </c>
      <c r="L26" s="103" t="s">
        <v>1041</v>
      </c>
      <c r="M26" s="22">
        <v>44418</v>
      </c>
    </row>
    <row r="27" spans="1:13" s="56" customFormat="1" x14ac:dyDescent="0.25">
      <c r="A27" s="94" t="s">
        <v>78</v>
      </c>
      <c r="B27" s="11" t="s">
        <v>11</v>
      </c>
      <c r="C27" s="11">
        <v>2</v>
      </c>
      <c r="D27" s="11" t="s">
        <v>516</v>
      </c>
      <c r="E27" s="11">
        <v>8990561</v>
      </c>
      <c r="F27" s="86" t="s">
        <v>517</v>
      </c>
      <c r="G27" s="23" t="s">
        <v>518</v>
      </c>
      <c r="H27" s="26">
        <v>43113</v>
      </c>
      <c r="I27" s="15" t="s">
        <v>117</v>
      </c>
      <c r="J27" s="12" t="s">
        <v>44</v>
      </c>
      <c r="K27" s="61" t="s">
        <v>153</v>
      </c>
      <c r="L27" s="103" t="s">
        <v>1039</v>
      </c>
      <c r="M27" s="22">
        <v>44418</v>
      </c>
    </row>
    <row r="28" spans="1:13" s="56" customFormat="1" ht="15" customHeight="1" x14ac:dyDescent="0.25">
      <c r="A28" s="94" t="s">
        <v>78</v>
      </c>
      <c r="B28" s="11" t="s">
        <v>11</v>
      </c>
      <c r="C28" s="11">
        <v>2</v>
      </c>
      <c r="D28" s="11" t="s">
        <v>519</v>
      </c>
      <c r="E28" s="24">
        <v>8990755</v>
      </c>
      <c r="F28" s="12" t="s">
        <v>520</v>
      </c>
      <c r="G28" s="23" t="s">
        <v>521</v>
      </c>
      <c r="H28" s="26">
        <v>43113</v>
      </c>
      <c r="I28" s="15" t="s">
        <v>125</v>
      </c>
      <c r="J28" s="12" t="s">
        <v>120</v>
      </c>
      <c r="K28" s="61" t="s">
        <v>1012</v>
      </c>
      <c r="L28" s="103" t="s">
        <v>1041</v>
      </c>
      <c r="M28" s="22">
        <v>44418</v>
      </c>
    </row>
    <row r="29" spans="1:13" s="56" customFormat="1" x14ac:dyDescent="0.25">
      <c r="A29" s="60" t="s">
        <v>78</v>
      </c>
      <c r="B29" s="11" t="s">
        <v>11</v>
      </c>
      <c r="C29" s="11">
        <v>2</v>
      </c>
      <c r="D29" s="11" t="s">
        <v>553</v>
      </c>
      <c r="E29" s="11">
        <v>8991802</v>
      </c>
      <c r="F29" s="12" t="s">
        <v>554</v>
      </c>
      <c r="G29" s="23" t="s">
        <v>555</v>
      </c>
      <c r="H29" s="26">
        <v>43113</v>
      </c>
      <c r="I29" s="15" t="s">
        <v>125</v>
      </c>
      <c r="J29" s="12" t="s">
        <v>120</v>
      </c>
      <c r="K29" s="61" t="s">
        <v>1012</v>
      </c>
      <c r="L29" s="103" t="s">
        <v>91</v>
      </c>
      <c r="M29" s="22">
        <v>44418</v>
      </c>
    </row>
    <row r="30" spans="1:13" s="56" customFormat="1" ht="15" customHeight="1" x14ac:dyDescent="0.25">
      <c r="A30" s="60" t="s">
        <v>78</v>
      </c>
      <c r="B30" s="11" t="s">
        <v>11</v>
      </c>
      <c r="C30" s="11">
        <v>2</v>
      </c>
      <c r="D30" s="11" t="s">
        <v>575</v>
      </c>
      <c r="E30" s="11">
        <v>8993431</v>
      </c>
      <c r="F30" s="12" t="s">
        <v>576</v>
      </c>
      <c r="G30" s="12" t="s">
        <v>577</v>
      </c>
      <c r="H30" s="26">
        <v>43113</v>
      </c>
      <c r="I30" s="15" t="s">
        <v>121</v>
      </c>
      <c r="J30" s="15" t="s">
        <v>120</v>
      </c>
      <c r="K30" s="61" t="s">
        <v>1012</v>
      </c>
      <c r="L30" s="103" t="s">
        <v>1037</v>
      </c>
      <c r="M30" s="22">
        <v>44418</v>
      </c>
    </row>
    <row r="31" spans="1:13" s="56" customFormat="1" ht="15" customHeight="1" x14ac:dyDescent="0.25">
      <c r="A31" s="94" t="s">
        <v>78</v>
      </c>
      <c r="B31" s="11" t="s">
        <v>12</v>
      </c>
      <c r="C31" s="11">
        <v>2</v>
      </c>
      <c r="D31" s="11" t="s">
        <v>590</v>
      </c>
      <c r="E31" s="11">
        <v>8988871</v>
      </c>
      <c r="F31" s="12" t="s">
        <v>591</v>
      </c>
      <c r="G31" s="18" t="s">
        <v>592</v>
      </c>
      <c r="H31" s="26">
        <v>43113</v>
      </c>
      <c r="I31" s="15" t="s">
        <v>52</v>
      </c>
      <c r="J31" s="12" t="s">
        <v>433</v>
      </c>
      <c r="K31" s="61" t="s">
        <v>1012</v>
      </c>
      <c r="L31" s="103" t="s">
        <v>1041</v>
      </c>
      <c r="M31" s="22">
        <v>44418</v>
      </c>
    </row>
    <row r="32" spans="1:13" s="56" customFormat="1" ht="15" customHeight="1" x14ac:dyDescent="0.25">
      <c r="A32" s="94" t="s">
        <v>78</v>
      </c>
      <c r="B32" s="11" t="s">
        <v>12</v>
      </c>
      <c r="C32" s="11">
        <v>2</v>
      </c>
      <c r="D32" s="11" t="s">
        <v>593</v>
      </c>
      <c r="E32" s="24">
        <v>8990247</v>
      </c>
      <c r="F32" s="12" t="s">
        <v>594</v>
      </c>
      <c r="G32" s="18" t="s">
        <v>595</v>
      </c>
      <c r="H32" s="26">
        <v>43113</v>
      </c>
      <c r="I32" s="15" t="s">
        <v>71</v>
      </c>
      <c r="J32" s="12" t="s">
        <v>433</v>
      </c>
      <c r="K32" s="61" t="s">
        <v>1012</v>
      </c>
      <c r="L32" s="103" t="s">
        <v>20</v>
      </c>
      <c r="M32" s="22">
        <v>44418</v>
      </c>
    </row>
    <row r="33" spans="1:13" s="56" customFormat="1" x14ac:dyDescent="0.25">
      <c r="A33" s="94" t="s">
        <v>78</v>
      </c>
      <c r="B33" s="11" t="s">
        <v>12</v>
      </c>
      <c r="C33" s="11">
        <v>2</v>
      </c>
      <c r="D33" s="11" t="s">
        <v>596</v>
      </c>
      <c r="E33" s="24">
        <v>8989820</v>
      </c>
      <c r="F33" s="12" t="s">
        <v>597</v>
      </c>
      <c r="G33" s="23" t="s">
        <v>598</v>
      </c>
      <c r="H33" s="26">
        <v>43113</v>
      </c>
      <c r="I33" s="16" t="s">
        <v>429</v>
      </c>
      <c r="J33" s="12" t="s">
        <v>56</v>
      </c>
      <c r="K33" s="61" t="s">
        <v>1012</v>
      </c>
      <c r="L33" s="103" t="s">
        <v>1037</v>
      </c>
      <c r="M33" s="22">
        <v>44418</v>
      </c>
    </row>
    <row r="34" spans="1:13" s="56" customFormat="1" ht="15" customHeight="1" x14ac:dyDescent="0.25">
      <c r="A34" s="60" t="s">
        <v>78</v>
      </c>
      <c r="B34" s="11" t="s">
        <v>12</v>
      </c>
      <c r="C34" s="11">
        <v>2</v>
      </c>
      <c r="D34" s="11" t="s">
        <v>599</v>
      </c>
      <c r="E34" s="24">
        <v>8989989</v>
      </c>
      <c r="F34" s="23" t="s">
        <v>600</v>
      </c>
      <c r="G34" s="23" t="s">
        <v>601</v>
      </c>
      <c r="H34" s="26">
        <v>43113</v>
      </c>
      <c r="I34" s="15" t="s">
        <v>47</v>
      </c>
      <c r="J34" s="12" t="s">
        <v>56</v>
      </c>
      <c r="K34" s="61" t="s">
        <v>1012</v>
      </c>
      <c r="L34" s="103" t="s">
        <v>1037</v>
      </c>
      <c r="M34" s="22">
        <v>44418</v>
      </c>
    </row>
    <row r="35" spans="1:13" s="56" customFormat="1" ht="15" customHeight="1" x14ac:dyDescent="0.25">
      <c r="A35" s="94" t="s">
        <v>78</v>
      </c>
      <c r="B35" s="11" t="s">
        <v>13</v>
      </c>
      <c r="C35" s="11">
        <v>2</v>
      </c>
      <c r="D35" s="11" t="s">
        <v>620</v>
      </c>
      <c r="E35" s="11">
        <v>8988876</v>
      </c>
      <c r="F35" s="12" t="s">
        <v>621</v>
      </c>
      <c r="G35" s="12" t="s">
        <v>622</v>
      </c>
      <c r="H35" s="26">
        <v>43113</v>
      </c>
      <c r="I35" s="20" t="s">
        <v>58</v>
      </c>
      <c r="J35" s="12" t="s">
        <v>15</v>
      </c>
      <c r="K35" s="61" t="s">
        <v>1012</v>
      </c>
      <c r="L35" s="103" t="s">
        <v>1039</v>
      </c>
      <c r="M35" s="22">
        <v>44418</v>
      </c>
    </row>
    <row r="36" spans="1:13" s="56" customFormat="1" ht="15" customHeight="1" x14ac:dyDescent="0.25">
      <c r="A36" s="94" t="s">
        <v>78</v>
      </c>
      <c r="B36" s="11" t="s">
        <v>13</v>
      </c>
      <c r="C36" s="11">
        <v>2</v>
      </c>
      <c r="D36" s="11" t="s">
        <v>628</v>
      </c>
      <c r="E36" s="11">
        <v>8988957</v>
      </c>
      <c r="F36" s="12" t="s">
        <v>629</v>
      </c>
      <c r="G36" s="12" t="s">
        <v>630</v>
      </c>
      <c r="H36" s="26">
        <v>43113</v>
      </c>
      <c r="I36" s="20" t="s">
        <v>58</v>
      </c>
      <c r="J36" s="12" t="s">
        <v>15</v>
      </c>
      <c r="K36" s="61" t="s">
        <v>1012</v>
      </c>
      <c r="L36" s="103" t="s">
        <v>1039</v>
      </c>
      <c r="M36" s="22">
        <v>44418</v>
      </c>
    </row>
    <row r="37" spans="1:13" s="56" customFormat="1" ht="15" customHeight="1" x14ac:dyDescent="0.25">
      <c r="A37" s="60" t="s">
        <v>78</v>
      </c>
      <c r="B37" s="11" t="s">
        <v>13</v>
      </c>
      <c r="C37" s="11">
        <v>2</v>
      </c>
      <c r="D37" s="11" t="s">
        <v>636</v>
      </c>
      <c r="E37" s="11">
        <v>8990174</v>
      </c>
      <c r="F37" s="12" t="s">
        <v>637</v>
      </c>
      <c r="G37" s="12" t="s">
        <v>638</v>
      </c>
      <c r="H37" s="26">
        <v>43113</v>
      </c>
      <c r="I37" s="15" t="s">
        <v>129</v>
      </c>
      <c r="J37" s="12" t="s">
        <v>15</v>
      </c>
      <c r="K37" s="61" t="s">
        <v>1012</v>
      </c>
      <c r="L37" s="103" t="s">
        <v>1041</v>
      </c>
      <c r="M37" s="22">
        <v>44418</v>
      </c>
    </row>
    <row r="38" spans="1:13" s="56" customFormat="1" x14ac:dyDescent="0.25">
      <c r="A38" s="94" t="s">
        <v>78</v>
      </c>
      <c r="B38" s="11" t="s">
        <v>13</v>
      </c>
      <c r="C38" s="11">
        <v>2</v>
      </c>
      <c r="D38" s="11" t="s">
        <v>665</v>
      </c>
      <c r="E38" s="11">
        <v>8991902</v>
      </c>
      <c r="F38" s="12" t="s">
        <v>666</v>
      </c>
      <c r="G38" s="12" t="s">
        <v>667</v>
      </c>
      <c r="H38" s="26">
        <v>43113</v>
      </c>
      <c r="I38" s="15" t="s">
        <v>148</v>
      </c>
      <c r="J38" s="12" t="s">
        <v>64</v>
      </c>
      <c r="K38" s="61" t="s">
        <v>1012</v>
      </c>
      <c r="L38" s="103" t="s">
        <v>1037</v>
      </c>
      <c r="M38" s="22">
        <v>44418</v>
      </c>
    </row>
    <row r="39" spans="1:13" s="56" customFormat="1" ht="15" customHeight="1" x14ac:dyDescent="0.25">
      <c r="A39" s="94" t="s">
        <v>78</v>
      </c>
      <c r="B39" s="11" t="s">
        <v>13</v>
      </c>
      <c r="C39" s="11">
        <v>2</v>
      </c>
      <c r="D39" s="11" t="s">
        <v>675</v>
      </c>
      <c r="E39" s="11">
        <v>8991896</v>
      </c>
      <c r="F39" s="12" t="s">
        <v>676</v>
      </c>
      <c r="G39" s="12" t="s">
        <v>677</v>
      </c>
      <c r="H39" s="26">
        <v>43113</v>
      </c>
      <c r="I39" s="15" t="s">
        <v>129</v>
      </c>
      <c r="J39" s="12" t="s">
        <v>15</v>
      </c>
      <c r="K39" s="61" t="s">
        <v>1012</v>
      </c>
      <c r="L39" s="103" t="s">
        <v>1041</v>
      </c>
      <c r="M39" s="22">
        <v>44418</v>
      </c>
    </row>
    <row r="40" spans="1:13" s="56" customFormat="1" ht="15" customHeight="1" x14ac:dyDescent="0.25">
      <c r="A40" s="94" t="s">
        <v>78</v>
      </c>
      <c r="B40" s="11" t="s">
        <v>16</v>
      </c>
      <c r="C40" s="11">
        <v>2</v>
      </c>
      <c r="D40" s="11" t="s">
        <v>212</v>
      </c>
      <c r="E40" s="11">
        <v>8989010</v>
      </c>
      <c r="F40" s="86" t="s">
        <v>213</v>
      </c>
      <c r="G40" s="12" t="s">
        <v>214</v>
      </c>
      <c r="H40" s="26">
        <v>43113</v>
      </c>
      <c r="I40" s="15" t="s">
        <v>128</v>
      </c>
      <c r="J40" s="15" t="s">
        <v>34</v>
      </c>
      <c r="K40" s="61" t="s">
        <v>1025</v>
      </c>
      <c r="L40" s="103" t="s">
        <v>90</v>
      </c>
      <c r="M40" s="22">
        <v>44418</v>
      </c>
    </row>
    <row r="41" spans="1:13" s="56" customFormat="1" ht="15" customHeight="1" x14ac:dyDescent="0.25">
      <c r="A41" s="60" t="s">
        <v>78</v>
      </c>
      <c r="B41" s="11" t="s">
        <v>13</v>
      </c>
      <c r="C41" s="11">
        <v>2</v>
      </c>
      <c r="D41" s="11" t="s">
        <v>700</v>
      </c>
      <c r="E41" s="11">
        <v>8992444</v>
      </c>
      <c r="F41" s="12" t="s">
        <v>701</v>
      </c>
      <c r="G41" s="12" t="s">
        <v>702</v>
      </c>
      <c r="H41" s="26">
        <v>43113</v>
      </c>
      <c r="I41" s="15" t="s">
        <v>62</v>
      </c>
      <c r="J41" s="12" t="s">
        <v>147</v>
      </c>
      <c r="K41" s="61" t="s">
        <v>1012</v>
      </c>
      <c r="L41" s="103" t="s">
        <v>1037</v>
      </c>
      <c r="M41" s="22">
        <v>44418</v>
      </c>
    </row>
    <row r="42" spans="1:13" s="56" customFormat="1" ht="15" customHeight="1" x14ac:dyDescent="0.25">
      <c r="A42" s="94" t="s">
        <v>78</v>
      </c>
      <c r="B42" s="11" t="s">
        <v>16</v>
      </c>
      <c r="C42" s="11">
        <v>2</v>
      </c>
      <c r="D42" s="11" t="s">
        <v>241</v>
      </c>
      <c r="E42" s="11">
        <v>8990783</v>
      </c>
      <c r="F42" s="86" t="s">
        <v>242</v>
      </c>
      <c r="G42" s="12" t="s">
        <v>243</v>
      </c>
      <c r="H42" s="26">
        <v>43113</v>
      </c>
      <c r="I42" s="15" t="s">
        <v>35</v>
      </c>
      <c r="J42" s="15" t="s">
        <v>23</v>
      </c>
      <c r="K42" s="61" t="s">
        <v>1025</v>
      </c>
      <c r="L42" s="103" t="s">
        <v>91</v>
      </c>
      <c r="M42" s="22">
        <v>44418</v>
      </c>
    </row>
    <row r="43" spans="1:13" s="56" customFormat="1" ht="15" customHeight="1" x14ac:dyDescent="0.25">
      <c r="A43" s="60" t="s">
        <v>78</v>
      </c>
      <c r="B43" s="11" t="s">
        <v>11</v>
      </c>
      <c r="C43" s="11">
        <v>2</v>
      </c>
      <c r="D43" s="11" t="s">
        <v>851</v>
      </c>
      <c r="E43" s="11">
        <v>8994187</v>
      </c>
      <c r="F43" s="12" t="s">
        <v>852</v>
      </c>
      <c r="G43" s="13" t="s">
        <v>853</v>
      </c>
      <c r="H43" s="26">
        <v>43113</v>
      </c>
      <c r="I43" s="20" t="s">
        <v>552</v>
      </c>
      <c r="J43" s="13" t="s">
        <v>57</v>
      </c>
      <c r="K43" s="61" t="s">
        <v>1012</v>
      </c>
      <c r="L43" s="103" t="s">
        <v>1041</v>
      </c>
      <c r="M43" s="22">
        <v>44418</v>
      </c>
    </row>
    <row r="44" spans="1:13" s="56" customFormat="1" ht="15" customHeight="1" x14ac:dyDescent="0.25">
      <c r="A44" s="94" t="s">
        <v>78</v>
      </c>
      <c r="B44" s="11" t="s">
        <v>12</v>
      </c>
      <c r="C44" s="11">
        <v>2</v>
      </c>
      <c r="D44" s="11" t="s">
        <v>863</v>
      </c>
      <c r="E44" s="11">
        <v>8994004</v>
      </c>
      <c r="F44" s="98" t="s">
        <v>864</v>
      </c>
      <c r="G44" s="13" t="s">
        <v>865</v>
      </c>
      <c r="H44" s="26">
        <v>43113</v>
      </c>
      <c r="I44" s="20" t="s">
        <v>866</v>
      </c>
      <c r="J44" s="13" t="s">
        <v>867</v>
      </c>
      <c r="K44" s="61" t="s">
        <v>1012</v>
      </c>
      <c r="L44" s="103" t="s">
        <v>20</v>
      </c>
      <c r="M44" s="22">
        <v>44418</v>
      </c>
    </row>
    <row r="45" spans="1:13" s="56" customFormat="1" ht="15" customHeight="1" x14ac:dyDescent="0.25">
      <c r="A45" s="60" t="s">
        <v>78</v>
      </c>
      <c r="B45" s="11" t="s">
        <v>10</v>
      </c>
      <c r="C45" s="11">
        <v>2</v>
      </c>
      <c r="D45" s="11" t="s">
        <v>318</v>
      </c>
      <c r="E45" s="11">
        <v>8988699</v>
      </c>
      <c r="F45" s="12" t="s">
        <v>319</v>
      </c>
      <c r="G45" s="21" t="s">
        <v>320</v>
      </c>
      <c r="H45" s="26">
        <v>43113</v>
      </c>
      <c r="I45" s="16" t="s">
        <v>135</v>
      </c>
      <c r="J45" s="12" t="s">
        <v>141</v>
      </c>
      <c r="K45" s="61" t="s">
        <v>1025</v>
      </c>
      <c r="L45" s="103" t="s">
        <v>90</v>
      </c>
      <c r="M45" s="22">
        <v>44418</v>
      </c>
    </row>
    <row r="46" spans="1:13" s="56" customFormat="1" ht="15" customHeight="1" x14ac:dyDescent="0.25">
      <c r="A46" s="60" t="s">
        <v>78</v>
      </c>
      <c r="B46" s="11" t="s">
        <v>10</v>
      </c>
      <c r="C46" s="11">
        <v>2</v>
      </c>
      <c r="D46" s="11" t="s">
        <v>321</v>
      </c>
      <c r="E46" s="11">
        <v>8988586</v>
      </c>
      <c r="F46" s="98" t="s">
        <v>322</v>
      </c>
      <c r="G46" s="12" t="s">
        <v>323</v>
      </c>
      <c r="H46" s="26">
        <v>43113</v>
      </c>
      <c r="I46" s="19" t="s">
        <v>135</v>
      </c>
      <c r="J46" s="12" t="s">
        <v>141</v>
      </c>
      <c r="K46" s="61" t="s">
        <v>1025</v>
      </c>
      <c r="L46" s="103" t="s">
        <v>90</v>
      </c>
      <c r="M46" s="22">
        <v>44418</v>
      </c>
    </row>
    <row r="47" spans="1:13" s="83" customFormat="1" ht="15" customHeight="1" x14ac:dyDescent="0.25">
      <c r="A47" s="60" t="s">
        <v>78</v>
      </c>
      <c r="B47" s="11" t="s">
        <v>10</v>
      </c>
      <c r="C47" s="11">
        <v>2</v>
      </c>
      <c r="D47" s="11" t="s">
        <v>333</v>
      </c>
      <c r="E47" s="11">
        <v>8989240</v>
      </c>
      <c r="F47" s="98" t="s">
        <v>334</v>
      </c>
      <c r="G47" s="12" t="s">
        <v>335</v>
      </c>
      <c r="H47" s="26">
        <v>43113</v>
      </c>
      <c r="I47" s="19" t="s">
        <v>26</v>
      </c>
      <c r="J47" s="12" t="s">
        <v>29</v>
      </c>
      <c r="K47" s="61" t="s">
        <v>153</v>
      </c>
      <c r="L47" s="103" t="s">
        <v>86</v>
      </c>
      <c r="M47" s="22">
        <v>44418</v>
      </c>
    </row>
    <row r="48" spans="1:13" s="56" customFormat="1" ht="15" customHeight="1" x14ac:dyDescent="0.25">
      <c r="A48" s="94" t="s">
        <v>78</v>
      </c>
      <c r="B48" s="11" t="s">
        <v>11</v>
      </c>
      <c r="C48" s="11">
        <v>2</v>
      </c>
      <c r="D48" s="11" t="s">
        <v>513</v>
      </c>
      <c r="E48" s="11">
        <v>8990237</v>
      </c>
      <c r="F48" s="86" t="s">
        <v>514</v>
      </c>
      <c r="G48" s="23" t="s">
        <v>515</v>
      </c>
      <c r="H48" s="26">
        <v>43113</v>
      </c>
      <c r="I48" s="15" t="s">
        <v>124</v>
      </c>
      <c r="J48" s="12" t="s">
        <v>119</v>
      </c>
      <c r="K48" s="61" t="s">
        <v>153</v>
      </c>
      <c r="L48" s="103" t="s">
        <v>1039</v>
      </c>
      <c r="M48" s="22">
        <v>44418</v>
      </c>
    </row>
    <row r="49" spans="1:13" s="56" customFormat="1" ht="15" customHeight="1" x14ac:dyDescent="0.25">
      <c r="A49" s="60" t="s">
        <v>78</v>
      </c>
      <c r="B49" s="11" t="s">
        <v>13</v>
      </c>
      <c r="C49" s="11">
        <v>2</v>
      </c>
      <c r="D49" s="11" t="s">
        <v>633</v>
      </c>
      <c r="E49" s="11">
        <v>8988987</v>
      </c>
      <c r="F49" s="98" t="s">
        <v>634</v>
      </c>
      <c r="G49" s="12" t="s">
        <v>635</v>
      </c>
      <c r="H49" s="26">
        <v>43113</v>
      </c>
      <c r="I49" s="20" t="s">
        <v>129</v>
      </c>
      <c r="J49" s="12" t="s">
        <v>15</v>
      </c>
      <c r="K49" s="61" t="s">
        <v>1025</v>
      </c>
      <c r="L49" s="103" t="s">
        <v>90</v>
      </c>
      <c r="M49" s="22">
        <v>44418</v>
      </c>
    </row>
    <row r="50" spans="1:13" s="56" customFormat="1" ht="15" customHeight="1" x14ac:dyDescent="0.25">
      <c r="A50" s="60" t="s">
        <v>78</v>
      </c>
      <c r="B50" s="11" t="s">
        <v>11</v>
      </c>
      <c r="C50" s="11">
        <v>2</v>
      </c>
      <c r="D50" s="11" t="s">
        <v>829</v>
      </c>
      <c r="E50" s="11">
        <v>8993966</v>
      </c>
      <c r="F50" s="86" t="s">
        <v>830</v>
      </c>
      <c r="G50" s="13" t="s">
        <v>831</v>
      </c>
      <c r="H50" s="26">
        <v>43113</v>
      </c>
      <c r="I50" s="19" t="s">
        <v>124</v>
      </c>
      <c r="J50" s="13" t="s">
        <v>119</v>
      </c>
      <c r="K50" s="61" t="s">
        <v>1025</v>
      </c>
      <c r="L50" s="103" t="s">
        <v>22</v>
      </c>
      <c r="M50" s="22">
        <v>44418</v>
      </c>
    </row>
    <row r="51" spans="1:13" s="56" customFormat="1" ht="15" customHeight="1" x14ac:dyDescent="0.25">
      <c r="A51" s="94" t="s">
        <v>78</v>
      </c>
      <c r="B51" s="11" t="s">
        <v>17</v>
      </c>
      <c r="C51" s="11">
        <v>2</v>
      </c>
      <c r="D51" s="11" t="s">
        <v>162</v>
      </c>
      <c r="E51" s="24">
        <v>8988478</v>
      </c>
      <c r="F51" s="23" t="s">
        <v>163</v>
      </c>
      <c r="G51" s="21" t="s">
        <v>164</v>
      </c>
      <c r="H51" s="26">
        <v>43113</v>
      </c>
      <c r="I51" s="15" t="s">
        <v>67</v>
      </c>
      <c r="J51" s="19" t="s">
        <v>95</v>
      </c>
      <c r="K51" s="61" t="s">
        <v>1012</v>
      </c>
      <c r="L51" s="103" t="s">
        <v>1037</v>
      </c>
      <c r="M51" s="22">
        <v>44418</v>
      </c>
    </row>
    <row r="52" spans="1:13" s="56" customFormat="1" ht="15" customHeight="1" x14ac:dyDescent="0.25">
      <c r="A52" s="94" t="s">
        <v>78</v>
      </c>
      <c r="B52" s="11" t="s">
        <v>16</v>
      </c>
      <c r="C52" s="11">
        <v>2</v>
      </c>
      <c r="D52" s="11" t="s">
        <v>194</v>
      </c>
      <c r="E52" s="11">
        <v>8995414</v>
      </c>
      <c r="F52" s="12" t="s">
        <v>195</v>
      </c>
      <c r="G52" s="12" t="s">
        <v>196</v>
      </c>
      <c r="H52" s="26">
        <v>43113</v>
      </c>
      <c r="I52" s="20" t="s">
        <v>111</v>
      </c>
      <c r="J52" s="12" t="s">
        <v>23</v>
      </c>
      <c r="K52" s="61" t="s">
        <v>1012</v>
      </c>
      <c r="L52" s="103" t="s">
        <v>1037</v>
      </c>
      <c r="M52" s="22">
        <v>44418</v>
      </c>
    </row>
    <row r="53" spans="1:13" s="56" customFormat="1" ht="15" customHeight="1" x14ac:dyDescent="0.25">
      <c r="A53" s="60" t="s">
        <v>78</v>
      </c>
      <c r="B53" s="11" t="s">
        <v>16</v>
      </c>
      <c r="C53" s="11">
        <v>2</v>
      </c>
      <c r="D53" s="11" t="s">
        <v>716</v>
      </c>
      <c r="E53" s="11">
        <v>8995365</v>
      </c>
      <c r="F53" s="12" t="s">
        <v>717</v>
      </c>
      <c r="G53" s="12" t="s">
        <v>718</v>
      </c>
      <c r="H53" s="26">
        <v>46193</v>
      </c>
      <c r="I53" s="19" t="s">
        <v>715</v>
      </c>
      <c r="J53" s="13" t="s">
        <v>107</v>
      </c>
      <c r="K53" s="61" t="s">
        <v>1012</v>
      </c>
      <c r="L53" s="103" t="s">
        <v>20</v>
      </c>
      <c r="M53" s="22">
        <v>44418</v>
      </c>
    </row>
    <row r="54" spans="1:13" s="56" customFormat="1" ht="15" customHeight="1" x14ac:dyDescent="0.25">
      <c r="A54" s="60" t="s">
        <v>78</v>
      </c>
      <c r="B54" s="11" t="s">
        <v>10</v>
      </c>
      <c r="C54" s="11">
        <v>2</v>
      </c>
      <c r="D54" s="11" t="s">
        <v>761</v>
      </c>
      <c r="E54" s="58">
        <v>8994770</v>
      </c>
      <c r="F54" s="12" t="s">
        <v>762</v>
      </c>
      <c r="G54" s="12" t="s">
        <v>763</v>
      </c>
      <c r="H54" s="26">
        <v>46193</v>
      </c>
      <c r="I54" s="19" t="s">
        <v>118</v>
      </c>
      <c r="J54" s="12" t="s">
        <v>24</v>
      </c>
      <c r="K54" s="61" t="s">
        <v>1012</v>
      </c>
      <c r="L54" s="103" t="s">
        <v>1037</v>
      </c>
      <c r="M54" s="22">
        <v>44418</v>
      </c>
    </row>
    <row r="55" spans="1:13" s="56" customFormat="1" ht="15" customHeight="1" x14ac:dyDescent="0.25">
      <c r="A55" s="60" t="s">
        <v>78</v>
      </c>
      <c r="B55" s="11" t="s">
        <v>10</v>
      </c>
      <c r="C55" s="11">
        <v>2</v>
      </c>
      <c r="D55" s="11" t="s">
        <v>799</v>
      </c>
      <c r="E55" s="11">
        <v>8996139</v>
      </c>
      <c r="F55" s="12" t="s">
        <v>800</v>
      </c>
      <c r="G55" s="12" t="s">
        <v>801</v>
      </c>
      <c r="H55" s="26">
        <v>46193</v>
      </c>
      <c r="I55" s="16" t="s">
        <v>802</v>
      </c>
      <c r="J55" s="12" t="s">
        <v>141</v>
      </c>
      <c r="K55" s="61" t="s">
        <v>1012</v>
      </c>
      <c r="L55" s="103" t="s">
        <v>1037</v>
      </c>
      <c r="M55" s="22">
        <v>44418</v>
      </c>
    </row>
    <row r="56" spans="1:13" s="56" customFormat="1" ht="15" customHeight="1" x14ac:dyDescent="0.25">
      <c r="A56" s="60" t="s">
        <v>78</v>
      </c>
      <c r="B56" s="11" t="s">
        <v>12</v>
      </c>
      <c r="C56" s="11">
        <v>2</v>
      </c>
      <c r="D56" s="11" t="s">
        <v>901</v>
      </c>
      <c r="E56" s="11">
        <v>8995954</v>
      </c>
      <c r="F56" s="12" t="s">
        <v>902</v>
      </c>
      <c r="G56" s="13" t="s">
        <v>903</v>
      </c>
      <c r="H56" s="26">
        <v>46193</v>
      </c>
      <c r="I56" s="19" t="s">
        <v>50</v>
      </c>
      <c r="J56" s="13" t="s">
        <v>867</v>
      </c>
      <c r="K56" s="61" t="s">
        <v>1012</v>
      </c>
      <c r="L56" s="103" t="s">
        <v>1037</v>
      </c>
      <c r="M56" s="22">
        <v>44418</v>
      </c>
    </row>
    <row r="57" spans="1:13" s="56" customFormat="1" ht="15" customHeight="1" x14ac:dyDescent="0.25">
      <c r="A57" s="60" t="s">
        <v>78</v>
      </c>
      <c r="B57" s="11" t="s">
        <v>16</v>
      </c>
      <c r="C57" s="11">
        <v>2</v>
      </c>
      <c r="D57" s="11" t="s">
        <v>238</v>
      </c>
      <c r="E57" s="11">
        <v>8991545</v>
      </c>
      <c r="F57" s="12" t="s">
        <v>239</v>
      </c>
      <c r="G57" s="12" t="s">
        <v>240</v>
      </c>
      <c r="H57" s="26">
        <v>46193</v>
      </c>
      <c r="I57" s="15" t="s">
        <v>115</v>
      </c>
      <c r="J57" s="15" t="s">
        <v>107</v>
      </c>
      <c r="K57" s="61" t="s">
        <v>1012</v>
      </c>
      <c r="L57" s="103" t="s">
        <v>1037</v>
      </c>
      <c r="M57" s="22">
        <v>44418</v>
      </c>
    </row>
    <row r="58" spans="1:13" s="56" customFormat="1" ht="15" customHeight="1" x14ac:dyDescent="0.25">
      <c r="A58" s="60" t="s">
        <v>78</v>
      </c>
      <c r="B58" s="11" t="s">
        <v>16</v>
      </c>
      <c r="C58" s="11">
        <v>2</v>
      </c>
      <c r="D58" s="11" t="s">
        <v>238</v>
      </c>
      <c r="E58" s="11">
        <v>8991546</v>
      </c>
      <c r="F58" s="12" t="s">
        <v>239</v>
      </c>
      <c r="G58" s="12" t="s">
        <v>240</v>
      </c>
      <c r="H58" s="26">
        <v>46193</v>
      </c>
      <c r="I58" s="15" t="s">
        <v>115</v>
      </c>
      <c r="J58" s="15" t="s">
        <v>107</v>
      </c>
      <c r="K58" s="61" t="s">
        <v>1012</v>
      </c>
      <c r="L58" s="103" t="s">
        <v>1037</v>
      </c>
      <c r="M58" s="22">
        <v>44418</v>
      </c>
    </row>
    <row r="59" spans="1:13" s="83" customFormat="1" ht="15" customHeight="1" x14ac:dyDescent="0.25">
      <c r="A59" s="94" t="s">
        <v>78</v>
      </c>
      <c r="B59" s="11" t="s">
        <v>10</v>
      </c>
      <c r="C59" s="11">
        <v>2</v>
      </c>
      <c r="D59" s="11" t="s">
        <v>342</v>
      </c>
      <c r="E59" s="11">
        <v>8990175</v>
      </c>
      <c r="F59" s="12" t="s">
        <v>343</v>
      </c>
      <c r="G59" s="12" t="s">
        <v>344</v>
      </c>
      <c r="H59" s="26">
        <v>46193</v>
      </c>
      <c r="I59" s="19" t="s">
        <v>25</v>
      </c>
      <c r="J59" s="12" t="s">
        <v>29</v>
      </c>
      <c r="K59" s="61" t="s">
        <v>1012</v>
      </c>
      <c r="L59" s="103" t="s">
        <v>1037</v>
      </c>
      <c r="M59" s="22">
        <v>44418</v>
      </c>
    </row>
    <row r="60" spans="1:13" s="56" customFormat="1" ht="15" customHeight="1" x14ac:dyDescent="0.25">
      <c r="A60" s="60" t="s">
        <v>78</v>
      </c>
      <c r="B60" s="11" t="s">
        <v>10</v>
      </c>
      <c r="C60" s="11">
        <v>2</v>
      </c>
      <c r="D60" s="11" t="s">
        <v>355</v>
      </c>
      <c r="E60" s="11">
        <v>8990120</v>
      </c>
      <c r="F60" s="12" t="s">
        <v>356</v>
      </c>
      <c r="G60" s="12" t="s">
        <v>357</v>
      </c>
      <c r="H60" s="26">
        <v>46193</v>
      </c>
      <c r="I60" s="16" t="s">
        <v>137</v>
      </c>
      <c r="J60" s="12" t="s">
        <v>141</v>
      </c>
      <c r="K60" s="61" t="s">
        <v>1012</v>
      </c>
      <c r="L60" s="103" t="s">
        <v>1037</v>
      </c>
      <c r="M60" s="22">
        <v>44418</v>
      </c>
    </row>
    <row r="61" spans="1:13" s="56" customFormat="1" ht="15" customHeight="1" x14ac:dyDescent="0.25">
      <c r="A61" s="60" t="s">
        <v>78</v>
      </c>
      <c r="B61" s="11" t="s">
        <v>13</v>
      </c>
      <c r="C61" s="11">
        <v>2</v>
      </c>
      <c r="D61" s="11" t="s">
        <v>639</v>
      </c>
      <c r="E61" s="11">
        <v>8990442</v>
      </c>
      <c r="F61" s="12" t="s">
        <v>640</v>
      </c>
      <c r="G61" s="12" t="s">
        <v>641</v>
      </c>
      <c r="H61" s="26">
        <v>46193</v>
      </c>
      <c r="I61" s="20" t="s">
        <v>129</v>
      </c>
      <c r="J61" s="12" t="s">
        <v>15</v>
      </c>
      <c r="K61" s="61" t="s">
        <v>1012</v>
      </c>
      <c r="L61" s="103" t="s">
        <v>1041</v>
      </c>
      <c r="M61" s="22">
        <v>44418</v>
      </c>
    </row>
    <row r="62" spans="1:13" s="56" customFormat="1" ht="15" customHeight="1" x14ac:dyDescent="0.25">
      <c r="A62" s="60" t="s">
        <v>78</v>
      </c>
      <c r="B62" s="11" t="s">
        <v>13</v>
      </c>
      <c r="C62" s="11">
        <v>2</v>
      </c>
      <c r="D62" s="11" t="s">
        <v>651</v>
      </c>
      <c r="E62" s="11">
        <v>8990549</v>
      </c>
      <c r="F62" s="12" t="s">
        <v>652</v>
      </c>
      <c r="G62" s="12" t="s">
        <v>653</v>
      </c>
      <c r="H62" s="26">
        <v>46193</v>
      </c>
      <c r="I62" s="12" t="s">
        <v>654</v>
      </c>
      <c r="J62" s="12" t="s">
        <v>66</v>
      </c>
      <c r="K62" s="61" t="s">
        <v>1012</v>
      </c>
      <c r="L62" s="103" t="s">
        <v>1039</v>
      </c>
      <c r="M62" s="22">
        <v>44418</v>
      </c>
    </row>
    <row r="63" spans="1:13" s="56" customFormat="1" ht="15" customHeight="1" x14ac:dyDescent="0.25">
      <c r="A63" s="60" t="s">
        <v>78</v>
      </c>
      <c r="B63" s="11" t="s">
        <v>13</v>
      </c>
      <c r="C63" s="11">
        <v>2</v>
      </c>
      <c r="D63" s="11" t="s">
        <v>668</v>
      </c>
      <c r="E63" s="11">
        <v>8991684</v>
      </c>
      <c r="F63" s="12" t="s">
        <v>669</v>
      </c>
      <c r="G63" s="12" t="s">
        <v>670</v>
      </c>
      <c r="H63" s="26">
        <v>46193</v>
      </c>
      <c r="I63" s="20" t="s">
        <v>151</v>
      </c>
      <c r="J63" s="12" t="s">
        <v>14</v>
      </c>
      <c r="K63" s="61" t="s">
        <v>1012</v>
      </c>
      <c r="L63" s="103" t="s">
        <v>90</v>
      </c>
      <c r="M63" s="22">
        <v>44418</v>
      </c>
    </row>
    <row r="64" spans="1:13" s="56" customFormat="1" ht="15" customHeight="1" x14ac:dyDescent="0.25">
      <c r="A64" s="94" t="s">
        <v>78</v>
      </c>
      <c r="B64" s="11" t="s">
        <v>17</v>
      </c>
      <c r="C64" s="11">
        <v>2</v>
      </c>
      <c r="D64" s="11" t="s">
        <v>182</v>
      </c>
      <c r="E64" s="11">
        <v>8994108</v>
      </c>
      <c r="F64" s="98" t="s">
        <v>183</v>
      </c>
      <c r="G64" s="13" t="s">
        <v>184</v>
      </c>
      <c r="H64" s="26">
        <v>46193</v>
      </c>
      <c r="I64" s="15" t="s">
        <v>104</v>
      </c>
      <c r="J64" s="15" t="s">
        <v>104</v>
      </c>
      <c r="K64" s="61" t="s">
        <v>1012</v>
      </c>
      <c r="L64" s="103" t="s">
        <v>90</v>
      </c>
      <c r="M64" s="22">
        <v>44418</v>
      </c>
    </row>
    <row r="65" spans="1:13" s="56" customFormat="1" ht="15" customHeight="1" x14ac:dyDescent="0.25">
      <c r="A65" s="60" t="s">
        <v>78</v>
      </c>
      <c r="B65" s="11" t="s">
        <v>16</v>
      </c>
      <c r="C65" s="11">
        <v>2</v>
      </c>
      <c r="D65" s="11" t="s">
        <v>266</v>
      </c>
      <c r="E65" s="11">
        <v>8992124</v>
      </c>
      <c r="F65" s="98" t="s">
        <v>267</v>
      </c>
      <c r="G65" s="12" t="s">
        <v>268</v>
      </c>
      <c r="H65" s="26">
        <v>46193</v>
      </c>
      <c r="I65" s="15" t="s">
        <v>111</v>
      </c>
      <c r="J65" s="15" t="s">
        <v>23</v>
      </c>
      <c r="K65" s="61" t="s">
        <v>1012</v>
      </c>
      <c r="L65" s="103" t="s">
        <v>1041</v>
      </c>
      <c r="M65" s="22">
        <v>44418</v>
      </c>
    </row>
    <row r="66" spans="1:13" s="56" customFormat="1" ht="15" customHeight="1" x14ac:dyDescent="0.25">
      <c r="A66" s="60" t="s">
        <v>78</v>
      </c>
      <c r="B66" s="11" t="s">
        <v>11</v>
      </c>
      <c r="C66" s="11">
        <v>2</v>
      </c>
      <c r="D66" s="11" t="s">
        <v>817</v>
      </c>
      <c r="E66" s="11">
        <v>8993947</v>
      </c>
      <c r="F66" s="12" t="s">
        <v>818</v>
      </c>
      <c r="G66" s="13" t="s">
        <v>819</v>
      </c>
      <c r="H66" s="26">
        <v>46193</v>
      </c>
      <c r="I66" s="16" t="s">
        <v>45</v>
      </c>
      <c r="J66" s="13" t="s">
        <v>109</v>
      </c>
      <c r="K66" s="61" t="s">
        <v>1012</v>
      </c>
      <c r="L66" s="103" t="s">
        <v>1041</v>
      </c>
      <c r="M66" s="22">
        <v>44418</v>
      </c>
    </row>
    <row r="67" spans="1:13" s="56" customFormat="1" ht="15" customHeight="1" x14ac:dyDescent="0.25">
      <c r="A67" s="94" t="s">
        <v>78</v>
      </c>
      <c r="B67" s="11" t="s">
        <v>10</v>
      </c>
      <c r="C67" s="11">
        <v>2</v>
      </c>
      <c r="D67" s="11" t="s">
        <v>310</v>
      </c>
      <c r="E67" s="11">
        <v>8988607</v>
      </c>
      <c r="F67" s="12" t="s">
        <v>311</v>
      </c>
      <c r="G67" s="12" t="s">
        <v>312</v>
      </c>
      <c r="H67" s="26">
        <v>46193</v>
      </c>
      <c r="I67" s="13" t="s">
        <v>136</v>
      </c>
      <c r="J67" s="12" t="s">
        <v>41</v>
      </c>
      <c r="K67" s="61" t="s">
        <v>1025</v>
      </c>
      <c r="L67" s="103" t="s">
        <v>90</v>
      </c>
      <c r="M67" s="22">
        <v>44418</v>
      </c>
    </row>
    <row r="68" spans="1:13" s="56" customFormat="1" ht="15" customHeight="1" x14ac:dyDescent="0.25">
      <c r="A68" s="60" t="s">
        <v>78</v>
      </c>
      <c r="B68" s="11" t="s">
        <v>10</v>
      </c>
      <c r="C68" s="11">
        <v>2</v>
      </c>
      <c r="D68" s="11" t="s">
        <v>327</v>
      </c>
      <c r="E68" s="11">
        <v>8988944</v>
      </c>
      <c r="F68" s="86" t="s">
        <v>328</v>
      </c>
      <c r="G68" s="12" t="s">
        <v>329</v>
      </c>
      <c r="H68" s="26">
        <v>46193</v>
      </c>
      <c r="I68" s="19" t="s">
        <v>25</v>
      </c>
      <c r="J68" s="12" t="s">
        <v>29</v>
      </c>
      <c r="K68" s="61" t="s">
        <v>1025</v>
      </c>
      <c r="L68" s="103" t="s">
        <v>90</v>
      </c>
      <c r="M68" s="22">
        <v>44418</v>
      </c>
    </row>
    <row r="69" spans="1:13" s="56" customFormat="1" ht="15.75" customHeight="1" x14ac:dyDescent="0.25">
      <c r="A69" s="60" t="s">
        <v>78</v>
      </c>
      <c r="B69" s="11" t="s">
        <v>11</v>
      </c>
      <c r="C69" s="11">
        <v>2</v>
      </c>
      <c r="D69" s="11" t="s">
        <v>545</v>
      </c>
      <c r="E69" s="11">
        <v>8991872</v>
      </c>
      <c r="F69" s="12" t="s">
        <v>546</v>
      </c>
      <c r="G69" s="23" t="s">
        <v>547</v>
      </c>
      <c r="H69" s="26">
        <v>46193</v>
      </c>
      <c r="I69" s="16" t="s">
        <v>548</v>
      </c>
      <c r="J69" s="12" t="s">
        <v>109</v>
      </c>
      <c r="K69" s="61" t="s">
        <v>1025</v>
      </c>
      <c r="L69" s="103" t="s">
        <v>90</v>
      </c>
      <c r="M69" s="22">
        <v>44418</v>
      </c>
    </row>
    <row r="70" spans="1:13" s="56" customFormat="1" ht="15" customHeight="1" x14ac:dyDescent="0.25">
      <c r="A70" s="60" t="s">
        <v>78</v>
      </c>
      <c r="B70" s="11" t="s">
        <v>13</v>
      </c>
      <c r="C70" s="11">
        <v>2</v>
      </c>
      <c r="D70" s="11" t="s">
        <v>631</v>
      </c>
      <c r="E70" s="11">
        <v>8988916</v>
      </c>
      <c r="F70" s="12" t="s">
        <v>632</v>
      </c>
      <c r="G70" s="12" t="s">
        <v>1018</v>
      </c>
      <c r="H70" s="26">
        <v>46193</v>
      </c>
      <c r="I70" s="20" t="s">
        <v>58</v>
      </c>
      <c r="J70" s="12" t="s">
        <v>15</v>
      </c>
      <c r="K70" s="61" t="s">
        <v>1025</v>
      </c>
      <c r="L70" s="103" t="s">
        <v>22</v>
      </c>
      <c r="M70" s="22">
        <v>44418</v>
      </c>
    </row>
    <row r="71" spans="1:13" s="56" customFormat="1" ht="15" customHeight="1" x14ac:dyDescent="0.25">
      <c r="A71" s="60" t="s">
        <v>78</v>
      </c>
      <c r="B71" s="11" t="s">
        <v>16</v>
      </c>
      <c r="C71" s="11">
        <v>2</v>
      </c>
      <c r="D71" s="11" t="s">
        <v>290</v>
      </c>
      <c r="E71" s="11">
        <v>8995397</v>
      </c>
      <c r="F71" s="12" t="s">
        <v>291</v>
      </c>
      <c r="G71" s="12" t="s">
        <v>292</v>
      </c>
      <c r="H71" s="26">
        <v>49272</v>
      </c>
      <c r="I71" s="15" t="s">
        <v>105</v>
      </c>
      <c r="J71" s="15" t="s">
        <v>107</v>
      </c>
      <c r="K71" s="61" t="s">
        <v>1012</v>
      </c>
      <c r="L71" s="103" t="s">
        <v>1041</v>
      </c>
      <c r="M71" s="22">
        <v>44418</v>
      </c>
    </row>
    <row r="72" spans="1:13" s="56" customFormat="1" ht="15" customHeight="1" x14ac:dyDescent="0.25">
      <c r="A72" s="60" t="s">
        <v>78</v>
      </c>
      <c r="B72" s="11" t="s">
        <v>16</v>
      </c>
      <c r="C72" s="11">
        <v>2</v>
      </c>
      <c r="D72" s="11" t="s">
        <v>290</v>
      </c>
      <c r="E72" s="11">
        <v>8995387</v>
      </c>
      <c r="F72" s="12" t="s">
        <v>291</v>
      </c>
      <c r="G72" s="12" t="s">
        <v>292</v>
      </c>
      <c r="H72" s="26">
        <v>49272</v>
      </c>
      <c r="I72" s="15" t="s">
        <v>105</v>
      </c>
      <c r="J72" s="15" t="s">
        <v>107</v>
      </c>
      <c r="K72" s="61" t="s">
        <v>1012</v>
      </c>
      <c r="L72" s="103" t="s">
        <v>1041</v>
      </c>
      <c r="M72" s="22">
        <v>44418</v>
      </c>
    </row>
    <row r="73" spans="1:13" s="56" customFormat="1" ht="15" customHeight="1" x14ac:dyDescent="0.25">
      <c r="A73" s="60" t="s">
        <v>78</v>
      </c>
      <c r="B73" s="11" t="s">
        <v>10</v>
      </c>
      <c r="C73" s="11">
        <v>2</v>
      </c>
      <c r="D73" s="11" t="s">
        <v>336</v>
      </c>
      <c r="E73" s="11">
        <v>8989340</v>
      </c>
      <c r="F73" s="12" t="s">
        <v>337</v>
      </c>
      <c r="G73" s="12" t="s">
        <v>338</v>
      </c>
      <c r="H73" s="26">
        <v>49272</v>
      </c>
      <c r="I73" s="19" t="s">
        <v>25</v>
      </c>
      <c r="J73" s="12" t="s">
        <v>29</v>
      </c>
      <c r="K73" s="61" t="s">
        <v>1012</v>
      </c>
      <c r="L73" s="103" t="s">
        <v>1037</v>
      </c>
      <c r="M73" s="22">
        <v>44418</v>
      </c>
    </row>
    <row r="74" spans="1:13" s="56" customFormat="1" ht="15" customHeight="1" x14ac:dyDescent="0.25">
      <c r="A74" s="60" t="s">
        <v>78</v>
      </c>
      <c r="B74" s="11" t="s">
        <v>11</v>
      </c>
      <c r="C74" s="11">
        <v>2</v>
      </c>
      <c r="D74" s="11" t="s">
        <v>460</v>
      </c>
      <c r="E74" s="24">
        <v>8988659</v>
      </c>
      <c r="F74" s="23" t="s">
        <v>461</v>
      </c>
      <c r="G74" s="18" t="s">
        <v>462</v>
      </c>
      <c r="H74" s="26">
        <v>49272</v>
      </c>
      <c r="I74" s="16" t="s">
        <v>459</v>
      </c>
      <c r="J74" s="12" t="s">
        <v>120</v>
      </c>
      <c r="K74" s="61" t="s">
        <v>1012</v>
      </c>
      <c r="L74" s="103" t="s">
        <v>20</v>
      </c>
      <c r="M74" s="22">
        <v>44418</v>
      </c>
    </row>
    <row r="75" spans="1:13" s="56" customFormat="1" ht="15" customHeight="1" x14ac:dyDescent="0.25">
      <c r="A75" s="60" t="s">
        <v>78</v>
      </c>
      <c r="B75" s="11" t="s">
        <v>11</v>
      </c>
      <c r="C75" s="11">
        <v>2</v>
      </c>
      <c r="D75" s="11" t="s">
        <v>460</v>
      </c>
      <c r="E75" s="24">
        <v>8988665</v>
      </c>
      <c r="F75" s="12" t="s">
        <v>461</v>
      </c>
      <c r="G75" s="18" t="s">
        <v>463</v>
      </c>
      <c r="H75" s="26">
        <v>49272</v>
      </c>
      <c r="I75" s="16" t="s">
        <v>459</v>
      </c>
      <c r="J75" s="12" t="s">
        <v>120</v>
      </c>
      <c r="K75" s="61" t="s">
        <v>1012</v>
      </c>
      <c r="L75" s="103" t="s">
        <v>20</v>
      </c>
      <c r="M75" s="22">
        <v>44418</v>
      </c>
    </row>
    <row r="76" spans="1:13" s="56" customFormat="1" ht="15" customHeight="1" x14ac:dyDescent="0.25">
      <c r="A76" s="60" t="s">
        <v>78</v>
      </c>
      <c r="B76" s="11" t="s">
        <v>11</v>
      </c>
      <c r="C76" s="11">
        <v>2</v>
      </c>
      <c r="D76" s="11" t="s">
        <v>464</v>
      </c>
      <c r="E76" s="11">
        <v>8988700</v>
      </c>
      <c r="F76" s="12" t="s">
        <v>465</v>
      </c>
      <c r="G76" s="18" t="s">
        <v>466</v>
      </c>
      <c r="H76" s="26">
        <v>49272</v>
      </c>
      <c r="I76" s="15" t="s">
        <v>72</v>
      </c>
      <c r="J76" s="12" t="s">
        <v>57</v>
      </c>
      <c r="K76" s="61" t="s">
        <v>1012</v>
      </c>
      <c r="L76" s="103" t="s">
        <v>1037</v>
      </c>
      <c r="M76" s="22">
        <v>44418</v>
      </c>
    </row>
    <row r="77" spans="1:13" s="56" customFormat="1" ht="15" customHeight="1" x14ac:dyDescent="0.25">
      <c r="A77" s="60" t="s">
        <v>78</v>
      </c>
      <c r="B77" s="11" t="s">
        <v>11</v>
      </c>
      <c r="C77" s="11">
        <v>2</v>
      </c>
      <c r="D77" s="11" t="s">
        <v>467</v>
      </c>
      <c r="E77" s="24">
        <v>8988982</v>
      </c>
      <c r="F77" s="12" t="s">
        <v>468</v>
      </c>
      <c r="G77" s="18" t="s">
        <v>469</v>
      </c>
      <c r="H77" s="26">
        <v>49272</v>
      </c>
      <c r="I77" s="15" t="s">
        <v>46</v>
      </c>
      <c r="J77" s="12" t="s">
        <v>57</v>
      </c>
      <c r="K77" s="61" t="s">
        <v>1012</v>
      </c>
      <c r="L77" s="103" t="s">
        <v>1037</v>
      </c>
      <c r="M77" s="22">
        <v>44418</v>
      </c>
    </row>
    <row r="78" spans="1:13" s="56" customFormat="1" ht="15" customHeight="1" x14ac:dyDescent="0.25">
      <c r="A78" s="94" t="s">
        <v>78</v>
      </c>
      <c r="B78" s="11" t="s">
        <v>11</v>
      </c>
      <c r="C78" s="11">
        <v>2</v>
      </c>
      <c r="D78" s="11" t="s">
        <v>559</v>
      </c>
      <c r="E78" s="11">
        <v>8992049</v>
      </c>
      <c r="F78" s="12" t="s">
        <v>560</v>
      </c>
      <c r="G78" s="12" t="s">
        <v>561</v>
      </c>
      <c r="H78" s="26">
        <v>49272</v>
      </c>
      <c r="I78" s="15" t="s">
        <v>562</v>
      </c>
      <c r="J78" s="12" t="s">
        <v>57</v>
      </c>
      <c r="K78" s="61" t="s">
        <v>1012</v>
      </c>
      <c r="L78" s="103" t="s">
        <v>20</v>
      </c>
      <c r="M78" s="22">
        <v>44418</v>
      </c>
    </row>
    <row r="79" spans="1:13" s="56" customFormat="1" ht="15" customHeight="1" x14ac:dyDescent="0.25">
      <c r="A79" s="94" t="s">
        <v>78</v>
      </c>
      <c r="B79" s="11" t="s">
        <v>13</v>
      </c>
      <c r="C79" s="11">
        <v>2</v>
      </c>
      <c r="D79" s="11" t="s">
        <v>611</v>
      </c>
      <c r="E79" s="11">
        <v>8988209</v>
      </c>
      <c r="F79" s="12" t="s">
        <v>612</v>
      </c>
      <c r="G79" s="12" t="s">
        <v>613</v>
      </c>
      <c r="H79" s="26">
        <v>49272</v>
      </c>
      <c r="I79" s="13" t="s">
        <v>62</v>
      </c>
      <c r="J79" s="13" t="s">
        <v>147</v>
      </c>
      <c r="K79" s="61" t="s">
        <v>1012</v>
      </c>
      <c r="L79" s="103" t="s">
        <v>90</v>
      </c>
      <c r="M79" s="22">
        <v>44418</v>
      </c>
    </row>
    <row r="80" spans="1:13" s="56" customFormat="1" ht="15" customHeight="1" x14ac:dyDescent="0.25">
      <c r="A80" s="94" t="s">
        <v>78</v>
      </c>
      <c r="B80" s="11" t="s">
        <v>11</v>
      </c>
      <c r="C80" s="11">
        <v>2</v>
      </c>
      <c r="D80" s="11" t="s">
        <v>809</v>
      </c>
      <c r="E80" s="11">
        <v>8993791</v>
      </c>
      <c r="F80" s="98" t="s">
        <v>1016</v>
      </c>
      <c r="G80" s="13" t="s">
        <v>810</v>
      </c>
      <c r="H80" s="26">
        <v>49272</v>
      </c>
      <c r="I80" s="19" t="s">
        <v>562</v>
      </c>
      <c r="J80" s="13" t="s">
        <v>57</v>
      </c>
      <c r="K80" s="61" t="s">
        <v>1012</v>
      </c>
      <c r="L80" s="103" t="s">
        <v>1041</v>
      </c>
      <c r="M80" s="22">
        <v>44418</v>
      </c>
    </row>
    <row r="81" spans="1:13" s="56" customFormat="1" ht="15" customHeight="1" x14ac:dyDescent="0.25">
      <c r="A81" s="60" t="s">
        <v>78</v>
      </c>
      <c r="B81" s="11" t="s">
        <v>11</v>
      </c>
      <c r="C81" s="11">
        <v>2</v>
      </c>
      <c r="D81" s="11" t="s">
        <v>823</v>
      </c>
      <c r="E81" s="11">
        <v>8994012</v>
      </c>
      <c r="F81" s="12" t="s">
        <v>824</v>
      </c>
      <c r="G81" s="13" t="s">
        <v>825</v>
      </c>
      <c r="H81" s="26">
        <v>49272</v>
      </c>
      <c r="I81" s="19" t="s">
        <v>562</v>
      </c>
      <c r="J81" s="13" t="s">
        <v>57</v>
      </c>
      <c r="K81" s="61" t="s">
        <v>1012</v>
      </c>
      <c r="L81" s="103" t="s">
        <v>1037</v>
      </c>
      <c r="M81" s="22">
        <v>44418</v>
      </c>
    </row>
    <row r="82" spans="1:13" s="56" customFormat="1" ht="15" customHeight="1" x14ac:dyDescent="0.25">
      <c r="A82" s="60" t="s">
        <v>78</v>
      </c>
      <c r="B82" s="11" t="s">
        <v>11</v>
      </c>
      <c r="C82" s="11">
        <v>2</v>
      </c>
      <c r="D82" s="11" t="s">
        <v>578</v>
      </c>
      <c r="E82" s="11">
        <v>8992933</v>
      </c>
      <c r="F82" s="12" t="s">
        <v>579</v>
      </c>
      <c r="G82" s="12" t="s">
        <v>580</v>
      </c>
      <c r="H82" s="26">
        <v>49888</v>
      </c>
      <c r="I82" s="15" t="s">
        <v>121</v>
      </c>
      <c r="J82" s="15" t="s">
        <v>120</v>
      </c>
      <c r="K82" s="61" t="s">
        <v>1012</v>
      </c>
      <c r="L82" s="61"/>
      <c r="M82" s="22">
        <v>44418</v>
      </c>
    </row>
    <row r="83" spans="1:13" s="56" customFormat="1" ht="15" customHeight="1" x14ac:dyDescent="0.25">
      <c r="A83" s="60" t="s">
        <v>78</v>
      </c>
      <c r="B83" s="11" t="s">
        <v>10</v>
      </c>
      <c r="C83" s="11">
        <v>2</v>
      </c>
      <c r="D83" s="11" t="s">
        <v>780</v>
      </c>
      <c r="E83" s="11">
        <v>8995383</v>
      </c>
      <c r="F83" s="12" t="s">
        <v>781</v>
      </c>
      <c r="G83" s="21" t="s">
        <v>782</v>
      </c>
      <c r="H83" s="26">
        <v>53568</v>
      </c>
      <c r="I83" s="16" t="s">
        <v>783</v>
      </c>
      <c r="J83" s="12" t="s">
        <v>154</v>
      </c>
      <c r="K83" s="61" t="s">
        <v>1012</v>
      </c>
      <c r="L83" s="103" t="s">
        <v>1041</v>
      </c>
      <c r="M83" s="22">
        <v>44418</v>
      </c>
    </row>
    <row r="84" spans="1:13" s="56" customFormat="1" ht="15" customHeight="1" x14ac:dyDescent="0.25">
      <c r="A84" s="60" t="s">
        <v>78</v>
      </c>
      <c r="B84" s="11" t="s">
        <v>11</v>
      </c>
      <c r="C84" s="11">
        <v>2</v>
      </c>
      <c r="D84" s="11" t="s">
        <v>489</v>
      </c>
      <c r="E84" s="24">
        <v>8990912</v>
      </c>
      <c r="F84" s="12" t="s">
        <v>490</v>
      </c>
      <c r="G84" s="18" t="s">
        <v>491</v>
      </c>
      <c r="H84" s="26">
        <v>55431</v>
      </c>
      <c r="I84" s="15" t="s">
        <v>117</v>
      </c>
      <c r="J84" s="12" t="s">
        <v>44</v>
      </c>
      <c r="K84" s="61" t="s">
        <v>1012</v>
      </c>
      <c r="L84" s="103" t="s">
        <v>1037</v>
      </c>
      <c r="M84" s="22">
        <v>44418</v>
      </c>
    </row>
    <row r="85" spans="1:13" s="56" customFormat="1" ht="15" customHeight="1" x14ac:dyDescent="0.25">
      <c r="A85" s="94" t="s">
        <v>78</v>
      </c>
      <c r="B85" s="11" t="s">
        <v>13</v>
      </c>
      <c r="C85" s="11">
        <v>2</v>
      </c>
      <c r="D85" s="11" t="s">
        <v>658</v>
      </c>
      <c r="E85" s="11">
        <v>8991397</v>
      </c>
      <c r="F85" s="12" t="s">
        <v>659</v>
      </c>
      <c r="G85" s="12" t="s">
        <v>660</v>
      </c>
      <c r="H85" s="26">
        <v>55431</v>
      </c>
      <c r="I85" s="12" t="s">
        <v>661</v>
      </c>
      <c r="J85" s="12" t="s">
        <v>64</v>
      </c>
      <c r="K85" s="61" t="s">
        <v>1012</v>
      </c>
      <c r="L85" s="103" t="s">
        <v>1037</v>
      </c>
      <c r="M85" s="22">
        <v>44418</v>
      </c>
    </row>
    <row r="86" spans="1:13" s="56" customFormat="1" ht="15" customHeight="1" x14ac:dyDescent="0.25">
      <c r="A86" s="94" t="s">
        <v>78</v>
      </c>
      <c r="B86" s="11" t="s">
        <v>10</v>
      </c>
      <c r="C86" s="11">
        <v>2</v>
      </c>
      <c r="D86" s="11" t="s">
        <v>750</v>
      </c>
      <c r="E86" s="11">
        <v>8994021</v>
      </c>
      <c r="F86" s="12" t="s">
        <v>751</v>
      </c>
      <c r="G86" s="12" t="s">
        <v>752</v>
      </c>
      <c r="H86" s="26">
        <v>55431</v>
      </c>
      <c r="I86" s="16" t="s">
        <v>137</v>
      </c>
      <c r="J86" s="12" t="s">
        <v>152</v>
      </c>
      <c r="K86" s="61" t="s">
        <v>1012</v>
      </c>
      <c r="L86" s="103" t="s">
        <v>1037</v>
      </c>
      <c r="M86" s="22">
        <v>44418</v>
      </c>
    </row>
    <row r="87" spans="1:13" s="83" customFormat="1" ht="15" customHeight="1" x14ac:dyDescent="0.25">
      <c r="A87" s="94" t="s">
        <v>78</v>
      </c>
      <c r="B87" s="11" t="s">
        <v>11</v>
      </c>
      <c r="C87" s="11">
        <v>2</v>
      </c>
      <c r="D87" s="11" t="s">
        <v>587</v>
      </c>
      <c r="E87" s="11">
        <v>8993117</v>
      </c>
      <c r="F87" s="86" t="s">
        <v>588</v>
      </c>
      <c r="G87" s="12" t="s">
        <v>589</v>
      </c>
      <c r="H87" s="26">
        <v>55431</v>
      </c>
      <c r="I87" s="15" t="s">
        <v>122</v>
      </c>
      <c r="J87" s="15" t="s">
        <v>44</v>
      </c>
      <c r="K87" s="61" t="s">
        <v>1025</v>
      </c>
      <c r="L87" s="103" t="s">
        <v>22</v>
      </c>
      <c r="M87" s="22">
        <v>44418</v>
      </c>
    </row>
    <row r="88" spans="1:13" s="56" customFormat="1" ht="15" customHeight="1" x14ac:dyDescent="0.25">
      <c r="A88" s="92" t="s">
        <v>78</v>
      </c>
      <c r="B88" s="11" t="s">
        <v>17</v>
      </c>
      <c r="C88" s="11">
        <v>2</v>
      </c>
      <c r="D88" s="11" t="s">
        <v>179</v>
      </c>
      <c r="E88" s="11">
        <v>8992562</v>
      </c>
      <c r="F88" s="12" t="s">
        <v>180</v>
      </c>
      <c r="G88" s="13" t="s">
        <v>181</v>
      </c>
      <c r="H88" s="26">
        <v>56135</v>
      </c>
      <c r="I88" s="15" t="s">
        <v>67</v>
      </c>
      <c r="J88" s="19" t="s">
        <v>95</v>
      </c>
      <c r="K88" s="61" t="s">
        <v>1012</v>
      </c>
      <c r="L88" s="103" t="s">
        <v>90</v>
      </c>
      <c r="M88" s="22">
        <v>44418</v>
      </c>
    </row>
    <row r="89" spans="1:13" s="56" customFormat="1" ht="15" customHeight="1" x14ac:dyDescent="0.25">
      <c r="A89" s="94" t="s">
        <v>78</v>
      </c>
      <c r="B89" s="11" t="s">
        <v>11</v>
      </c>
      <c r="C89" s="11">
        <v>2</v>
      </c>
      <c r="D89" s="11" t="s">
        <v>527</v>
      </c>
      <c r="E89" s="24">
        <v>8990897</v>
      </c>
      <c r="F89" s="12" t="s">
        <v>528</v>
      </c>
      <c r="G89" s="23" t="s">
        <v>529</v>
      </c>
      <c r="H89" s="26">
        <v>57279</v>
      </c>
      <c r="I89" s="16" t="s">
        <v>459</v>
      </c>
      <c r="J89" s="12" t="s">
        <v>120</v>
      </c>
      <c r="K89" s="61" t="s">
        <v>1012</v>
      </c>
      <c r="L89" s="103" t="s">
        <v>88</v>
      </c>
      <c r="M89" s="22">
        <v>44418</v>
      </c>
    </row>
    <row r="90" spans="1:13" s="56" customFormat="1" ht="15" customHeight="1" x14ac:dyDescent="0.25">
      <c r="A90" s="60" t="s">
        <v>78</v>
      </c>
      <c r="B90" s="11" t="s">
        <v>17</v>
      </c>
      <c r="C90" s="11">
        <v>2</v>
      </c>
      <c r="D90" s="11" t="s">
        <v>166</v>
      </c>
      <c r="E90" s="11">
        <v>8989419</v>
      </c>
      <c r="F90" s="12" t="s">
        <v>167</v>
      </c>
      <c r="G90" s="21" t="s">
        <v>168</v>
      </c>
      <c r="H90" s="26">
        <v>61590</v>
      </c>
      <c r="I90" s="15" t="s">
        <v>67</v>
      </c>
      <c r="J90" s="19" t="s">
        <v>95</v>
      </c>
      <c r="K90" s="61" t="s">
        <v>1012</v>
      </c>
      <c r="L90" s="103" t="s">
        <v>1037</v>
      </c>
      <c r="M90" s="22">
        <v>44418</v>
      </c>
    </row>
    <row r="91" spans="1:13" s="56" customFormat="1" ht="15" customHeight="1" x14ac:dyDescent="0.25">
      <c r="A91" s="60" t="s">
        <v>78</v>
      </c>
      <c r="B91" s="11" t="s">
        <v>16</v>
      </c>
      <c r="C91" s="11">
        <v>2</v>
      </c>
      <c r="D91" s="11" t="s">
        <v>222</v>
      </c>
      <c r="E91" s="11">
        <v>8990891</v>
      </c>
      <c r="F91" s="12" t="s">
        <v>223</v>
      </c>
      <c r="G91" s="12" t="s">
        <v>224</v>
      </c>
      <c r="H91" s="26">
        <v>61590</v>
      </c>
      <c r="I91" s="15" t="s">
        <v>218</v>
      </c>
      <c r="J91" s="15" t="s">
        <v>34</v>
      </c>
      <c r="K91" s="61" t="s">
        <v>1012</v>
      </c>
      <c r="L91" s="103" t="s">
        <v>20</v>
      </c>
      <c r="M91" s="22">
        <v>44418</v>
      </c>
    </row>
    <row r="92" spans="1:13" s="56" customFormat="1" ht="15" customHeight="1" x14ac:dyDescent="0.25">
      <c r="A92" s="60" t="s">
        <v>78</v>
      </c>
      <c r="B92" s="11" t="s">
        <v>11</v>
      </c>
      <c r="C92" s="11">
        <v>2</v>
      </c>
      <c r="D92" s="11" t="s">
        <v>443</v>
      </c>
      <c r="E92" s="11">
        <v>8987771</v>
      </c>
      <c r="F92" s="12" t="s">
        <v>444</v>
      </c>
      <c r="G92" s="18" t="s">
        <v>445</v>
      </c>
      <c r="H92" s="26">
        <v>61590</v>
      </c>
      <c r="I92" s="19" t="s">
        <v>446</v>
      </c>
      <c r="J92" s="12" t="s">
        <v>109</v>
      </c>
      <c r="K92" s="61" t="s">
        <v>1012</v>
      </c>
      <c r="L92" s="103" t="s">
        <v>1041</v>
      </c>
      <c r="M92" s="22">
        <v>44418</v>
      </c>
    </row>
    <row r="93" spans="1:13" s="56" customFormat="1" ht="15" customHeight="1" x14ac:dyDescent="0.25">
      <c r="A93" s="60" t="s">
        <v>78</v>
      </c>
      <c r="B93" s="11" t="s">
        <v>13</v>
      </c>
      <c r="C93" s="11">
        <v>2</v>
      </c>
      <c r="D93" s="11" t="s">
        <v>703</v>
      </c>
      <c r="E93" s="11">
        <v>8993299</v>
      </c>
      <c r="F93" s="12" t="s">
        <v>704</v>
      </c>
      <c r="G93" s="12" t="s">
        <v>705</v>
      </c>
      <c r="H93" s="26">
        <v>61590</v>
      </c>
      <c r="I93" s="15" t="s">
        <v>65</v>
      </c>
      <c r="J93" s="12" t="s">
        <v>15</v>
      </c>
      <c r="K93" s="61" t="s">
        <v>1012</v>
      </c>
      <c r="L93" s="103" t="s">
        <v>90</v>
      </c>
      <c r="M93" s="22">
        <v>44418</v>
      </c>
    </row>
    <row r="94" spans="1:13" s="56" customFormat="1" ht="15" customHeight="1" x14ac:dyDescent="0.25">
      <c r="A94" s="60" t="s">
        <v>78</v>
      </c>
      <c r="B94" s="11" t="s">
        <v>13</v>
      </c>
      <c r="C94" s="11">
        <v>2</v>
      </c>
      <c r="D94" s="11" t="s">
        <v>703</v>
      </c>
      <c r="E94" s="11">
        <v>8993306</v>
      </c>
      <c r="F94" s="12" t="s">
        <v>704</v>
      </c>
      <c r="G94" s="12" t="s">
        <v>705</v>
      </c>
      <c r="H94" s="26">
        <v>61590</v>
      </c>
      <c r="I94" s="15" t="s">
        <v>65</v>
      </c>
      <c r="J94" s="12" t="s">
        <v>15</v>
      </c>
      <c r="K94" s="61" t="s">
        <v>1012</v>
      </c>
      <c r="L94" s="103" t="s">
        <v>90</v>
      </c>
      <c r="M94" s="22">
        <v>44418</v>
      </c>
    </row>
    <row r="95" spans="1:13" s="56" customFormat="1" ht="15" customHeight="1" x14ac:dyDescent="0.25">
      <c r="A95" s="60" t="s">
        <v>78</v>
      </c>
      <c r="B95" s="11" t="s">
        <v>10</v>
      </c>
      <c r="C95" s="11">
        <v>2</v>
      </c>
      <c r="D95" s="11" t="s">
        <v>307</v>
      </c>
      <c r="E95" s="11">
        <v>8988317</v>
      </c>
      <c r="F95" s="12" t="s">
        <v>308</v>
      </c>
      <c r="G95" s="12" t="s">
        <v>309</v>
      </c>
      <c r="H95" s="26">
        <v>61551</v>
      </c>
      <c r="I95" s="16" t="s">
        <v>135</v>
      </c>
      <c r="J95" s="12" t="s">
        <v>141</v>
      </c>
      <c r="K95" s="61" t="s">
        <v>1012</v>
      </c>
      <c r="L95" s="103" t="s">
        <v>1037</v>
      </c>
      <c r="M95" s="22">
        <v>44418</v>
      </c>
    </row>
    <row r="96" spans="1:13" s="56" customFormat="1" ht="15" customHeight="1" x14ac:dyDescent="0.25">
      <c r="A96" s="92" t="s">
        <v>78</v>
      </c>
      <c r="B96" s="11" t="s">
        <v>13</v>
      </c>
      <c r="C96" s="11">
        <v>2</v>
      </c>
      <c r="D96" s="11" t="s">
        <v>983</v>
      </c>
      <c r="E96" s="11">
        <v>8995569</v>
      </c>
      <c r="F96" s="12" t="s">
        <v>984</v>
      </c>
      <c r="G96" s="12" t="s">
        <v>985</v>
      </c>
      <c r="H96" s="26">
        <v>61551</v>
      </c>
      <c r="I96" s="20" t="s">
        <v>146</v>
      </c>
      <c r="J96" s="12" t="s">
        <v>66</v>
      </c>
      <c r="K96" s="61" t="s">
        <v>1025</v>
      </c>
      <c r="L96" s="103" t="s">
        <v>91</v>
      </c>
      <c r="M96" s="22">
        <v>44418</v>
      </c>
    </row>
    <row r="97" spans="1:13" s="56" customFormat="1" ht="15" customHeight="1" x14ac:dyDescent="0.25">
      <c r="A97" s="11" t="s">
        <v>78</v>
      </c>
      <c r="B97" s="11" t="s">
        <v>13</v>
      </c>
      <c r="C97" s="11">
        <v>2</v>
      </c>
      <c r="D97" s="11" t="s">
        <v>626</v>
      </c>
      <c r="E97" s="11">
        <v>8988718</v>
      </c>
      <c r="F97" s="98" t="s">
        <v>1023</v>
      </c>
      <c r="G97" s="12" t="s">
        <v>627</v>
      </c>
      <c r="H97" s="26">
        <v>61551</v>
      </c>
      <c r="I97" s="20" t="s">
        <v>151</v>
      </c>
      <c r="J97" s="12" t="s">
        <v>14</v>
      </c>
      <c r="K97" s="61" t="s">
        <v>1012</v>
      </c>
      <c r="L97" s="103" t="s">
        <v>90</v>
      </c>
      <c r="M97" s="22">
        <v>44418</v>
      </c>
    </row>
    <row r="98" spans="1:13" s="56" customFormat="1" ht="15" customHeight="1" x14ac:dyDescent="0.25">
      <c r="A98" s="94" t="s">
        <v>78</v>
      </c>
      <c r="B98" s="11" t="s">
        <v>13</v>
      </c>
      <c r="C98" s="11">
        <v>2</v>
      </c>
      <c r="D98" s="11" t="s">
        <v>642</v>
      </c>
      <c r="E98" s="11">
        <v>8990602</v>
      </c>
      <c r="F98" s="12" t="s">
        <v>643</v>
      </c>
      <c r="G98" s="12" t="s">
        <v>644</v>
      </c>
      <c r="H98" s="26">
        <v>61551</v>
      </c>
      <c r="I98" s="15" t="s">
        <v>143</v>
      </c>
      <c r="J98" s="12" t="s">
        <v>144</v>
      </c>
      <c r="K98" s="61" t="s">
        <v>1012</v>
      </c>
      <c r="L98" s="103" t="s">
        <v>1037</v>
      </c>
      <c r="M98" s="22">
        <v>44418</v>
      </c>
    </row>
    <row r="99" spans="1:13" s="83" customFormat="1" ht="15" customHeight="1" x14ac:dyDescent="0.25">
      <c r="A99" s="60" t="s">
        <v>78</v>
      </c>
      <c r="B99" s="11" t="s">
        <v>13</v>
      </c>
      <c r="C99" s="11">
        <v>2</v>
      </c>
      <c r="D99" s="11" t="s">
        <v>964</v>
      </c>
      <c r="E99" s="11">
        <v>8994516</v>
      </c>
      <c r="F99" s="12" t="s">
        <v>965</v>
      </c>
      <c r="G99" s="12" t="s">
        <v>966</v>
      </c>
      <c r="H99" s="26">
        <v>61551</v>
      </c>
      <c r="I99" s="12" t="s">
        <v>693</v>
      </c>
      <c r="J99" s="12" t="s">
        <v>144</v>
      </c>
      <c r="K99" s="61" t="s">
        <v>1012</v>
      </c>
      <c r="L99" s="103" t="s">
        <v>1037</v>
      </c>
      <c r="M99" s="22">
        <v>44418</v>
      </c>
    </row>
    <row r="100" spans="1:13" s="56" customFormat="1" ht="15" customHeight="1" x14ac:dyDescent="0.25">
      <c r="A100" s="60" t="s">
        <v>78</v>
      </c>
      <c r="B100" s="11" t="s">
        <v>10</v>
      </c>
      <c r="C100" s="11">
        <v>2</v>
      </c>
      <c r="D100" s="11" t="s">
        <v>349</v>
      </c>
      <c r="E100" s="11">
        <v>8989527</v>
      </c>
      <c r="F100" s="12" t="s">
        <v>350</v>
      </c>
      <c r="G100" s="12" t="s">
        <v>351</v>
      </c>
      <c r="H100" s="26">
        <v>61551</v>
      </c>
      <c r="I100" s="16" t="s">
        <v>135</v>
      </c>
      <c r="J100" s="12" t="s">
        <v>141</v>
      </c>
      <c r="K100" s="61" t="s">
        <v>1025</v>
      </c>
      <c r="L100" s="103" t="s">
        <v>90</v>
      </c>
      <c r="M100" s="22">
        <v>44418</v>
      </c>
    </row>
    <row r="101" spans="1:13" s="56" customFormat="1" ht="15" customHeight="1" x14ac:dyDescent="0.25">
      <c r="A101" s="60" t="s">
        <v>78</v>
      </c>
      <c r="B101" s="11" t="s">
        <v>16</v>
      </c>
      <c r="C101" s="11">
        <v>2</v>
      </c>
      <c r="D101" s="11" t="s">
        <v>709</v>
      </c>
      <c r="E101" s="11">
        <v>8994005</v>
      </c>
      <c r="F101" s="12" t="s">
        <v>710</v>
      </c>
      <c r="G101" s="12" t="s">
        <v>711</v>
      </c>
      <c r="H101" s="26">
        <v>66150</v>
      </c>
      <c r="I101" s="20" t="s">
        <v>105</v>
      </c>
      <c r="J101" s="13" t="s">
        <v>107</v>
      </c>
      <c r="K101" s="61" t="s">
        <v>1012</v>
      </c>
      <c r="L101" s="103" t="s">
        <v>1037</v>
      </c>
      <c r="M101" s="22">
        <v>44418</v>
      </c>
    </row>
    <row r="102" spans="1:13" s="56" customFormat="1" ht="15" customHeight="1" x14ac:dyDescent="0.25">
      <c r="A102" s="94" t="s">
        <v>78</v>
      </c>
      <c r="B102" s="11" t="s">
        <v>10</v>
      </c>
      <c r="C102" s="11">
        <v>2</v>
      </c>
      <c r="D102" s="11" t="s">
        <v>364</v>
      </c>
      <c r="E102" s="11">
        <v>8990387</v>
      </c>
      <c r="F102" s="98" t="s">
        <v>365</v>
      </c>
      <c r="G102" s="12" t="s">
        <v>1027</v>
      </c>
      <c r="H102" s="26">
        <v>66150</v>
      </c>
      <c r="I102" s="19" t="s">
        <v>366</v>
      </c>
      <c r="J102" s="12" t="s">
        <v>24</v>
      </c>
      <c r="K102" s="61" t="s">
        <v>1025</v>
      </c>
      <c r="L102" s="103" t="s">
        <v>90</v>
      </c>
      <c r="M102" s="22">
        <v>44418</v>
      </c>
    </row>
    <row r="103" spans="1:13" s="56" customFormat="1" ht="15" customHeight="1" x14ac:dyDescent="0.25">
      <c r="A103" s="60" t="s">
        <v>78</v>
      </c>
      <c r="B103" s="11" t="s">
        <v>11</v>
      </c>
      <c r="C103" s="11">
        <v>2</v>
      </c>
      <c r="D103" s="11" t="s">
        <v>892</v>
      </c>
      <c r="E103" s="11">
        <v>8995356</v>
      </c>
      <c r="F103" s="12" t="s">
        <v>893</v>
      </c>
      <c r="G103" s="13" t="s">
        <v>894</v>
      </c>
      <c r="H103" s="26">
        <v>68690</v>
      </c>
      <c r="I103" s="16" t="s">
        <v>51</v>
      </c>
      <c r="J103" s="13" t="s">
        <v>109</v>
      </c>
      <c r="K103" s="61" t="s">
        <v>1012</v>
      </c>
      <c r="L103" s="103" t="s">
        <v>90</v>
      </c>
      <c r="M103" s="22">
        <v>44418</v>
      </c>
    </row>
    <row r="104" spans="1:13" s="56" customFormat="1" ht="15" customHeight="1" x14ac:dyDescent="0.25">
      <c r="A104" s="60" t="s">
        <v>78</v>
      </c>
      <c r="B104" s="11" t="s">
        <v>16</v>
      </c>
      <c r="C104" s="11">
        <v>2</v>
      </c>
      <c r="D104" s="11" t="s">
        <v>738</v>
      </c>
      <c r="E104" s="11">
        <v>8996097</v>
      </c>
      <c r="F104" s="86" t="s">
        <v>739</v>
      </c>
      <c r="G104" s="21" t="s">
        <v>740</v>
      </c>
      <c r="H104" s="26">
        <v>68390</v>
      </c>
      <c r="I104" s="16" t="s">
        <v>68</v>
      </c>
      <c r="J104" s="13" t="s">
        <v>34</v>
      </c>
      <c r="K104" s="61" t="s">
        <v>153</v>
      </c>
      <c r="L104" s="103" t="s">
        <v>1038</v>
      </c>
      <c r="M104" s="22">
        <v>44418</v>
      </c>
    </row>
    <row r="105" spans="1:13" s="56" customFormat="1" ht="15" customHeight="1" x14ac:dyDescent="0.25">
      <c r="A105" s="60" t="s">
        <v>78</v>
      </c>
      <c r="B105" s="11" t="s">
        <v>10</v>
      </c>
      <c r="C105" s="11">
        <v>2</v>
      </c>
      <c r="D105" s="11" t="s">
        <v>398</v>
      </c>
      <c r="E105" s="11">
        <v>8992113</v>
      </c>
      <c r="F105" s="12" t="s">
        <v>399</v>
      </c>
      <c r="G105" s="12" t="s">
        <v>400</v>
      </c>
      <c r="H105" s="26">
        <v>68390</v>
      </c>
      <c r="I105" s="16" t="s">
        <v>130</v>
      </c>
      <c r="J105" s="12" t="s">
        <v>141</v>
      </c>
      <c r="K105" s="61" t="s">
        <v>1012</v>
      </c>
      <c r="L105" s="103" t="s">
        <v>1037</v>
      </c>
      <c r="M105" s="22">
        <v>44418</v>
      </c>
    </row>
    <row r="106" spans="1:13" s="56" customFormat="1" ht="15" customHeight="1" x14ac:dyDescent="0.25">
      <c r="A106" s="60" t="s">
        <v>78</v>
      </c>
      <c r="B106" s="11" t="s">
        <v>13</v>
      </c>
      <c r="C106" s="11">
        <v>2</v>
      </c>
      <c r="D106" s="11" t="s">
        <v>617</v>
      </c>
      <c r="E106" s="11">
        <v>8988056</v>
      </c>
      <c r="F106" s="12" t="s">
        <v>618</v>
      </c>
      <c r="G106" s="12" t="s">
        <v>619</v>
      </c>
      <c r="H106" s="26">
        <v>68390</v>
      </c>
      <c r="I106" s="20" t="s">
        <v>150</v>
      </c>
      <c r="J106" s="12" t="s">
        <v>147</v>
      </c>
      <c r="K106" s="61" t="s">
        <v>1012</v>
      </c>
      <c r="L106" s="103" t="s">
        <v>1041</v>
      </c>
      <c r="M106" s="22">
        <v>44418</v>
      </c>
    </row>
    <row r="107" spans="1:13" s="56" customFormat="1" ht="15" customHeight="1" x14ac:dyDescent="0.25">
      <c r="A107" s="60" t="s">
        <v>78</v>
      </c>
      <c r="B107" s="11" t="s">
        <v>13</v>
      </c>
      <c r="C107" s="11">
        <v>2</v>
      </c>
      <c r="D107" s="11" t="s">
        <v>948</v>
      </c>
      <c r="E107" s="11">
        <v>8993996</v>
      </c>
      <c r="F107" s="12" t="s">
        <v>949</v>
      </c>
      <c r="G107" s="12" t="s">
        <v>950</v>
      </c>
      <c r="H107" s="26">
        <v>68390</v>
      </c>
      <c r="I107" s="12" t="s">
        <v>149</v>
      </c>
      <c r="J107" s="13" t="s">
        <v>144</v>
      </c>
      <c r="K107" s="61" t="s">
        <v>1012</v>
      </c>
      <c r="L107" s="103" t="s">
        <v>1039</v>
      </c>
      <c r="M107" s="22">
        <v>44418</v>
      </c>
    </row>
    <row r="108" spans="1:13" s="56" customFormat="1" ht="15" customHeight="1" x14ac:dyDescent="0.25">
      <c r="A108" s="94" t="s">
        <v>78</v>
      </c>
      <c r="B108" s="11" t="s">
        <v>13</v>
      </c>
      <c r="C108" s="11">
        <v>2</v>
      </c>
      <c r="D108" s="11" t="s">
        <v>977</v>
      </c>
      <c r="E108" s="11">
        <v>8994830</v>
      </c>
      <c r="F108" s="12" t="s">
        <v>978</v>
      </c>
      <c r="G108" s="21" t="s">
        <v>979</v>
      </c>
      <c r="H108" s="26">
        <v>68390</v>
      </c>
      <c r="I108" s="20" t="s">
        <v>693</v>
      </c>
      <c r="J108" s="12" t="s">
        <v>144</v>
      </c>
      <c r="K108" s="61" t="s">
        <v>1012</v>
      </c>
      <c r="L108" s="103" t="s">
        <v>1037</v>
      </c>
      <c r="M108" s="22">
        <v>44418</v>
      </c>
    </row>
    <row r="109" spans="1:13" s="56" customFormat="1" ht="15" customHeight="1" x14ac:dyDescent="0.25">
      <c r="A109" s="92" t="s">
        <v>78</v>
      </c>
      <c r="B109" s="11" t="s">
        <v>13</v>
      </c>
      <c r="C109" s="11">
        <v>2</v>
      </c>
      <c r="D109" s="11" t="s">
        <v>645</v>
      </c>
      <c r="E109" s="11">
        <v>8991013</v>
      </c>
      <c r="F109" s="98" t="s">
        <v>646</v>
      </c>
      <c r="G109" s="12" t="s">
        <v>647</v>
      </c>
      <c r="H109" s="26">
        <v>68390</v>
      </c>
      <c r="I109" s="15" t="s">
        <v>148</v>
      </c>
      <c r="J109" s="12" t="s">
        <v>64</v>
      </c>
      <c r="K109" s="61" t="s">
        <v>1025</v>
      </c>
      <c r="L109" s="103" t="s">
        <v>90</v>
      </c>
      <c r="M109" s="22">
        <v>44418</v>
      </c>
    </row>
    <row r="110" spans="1:13" s="56" customFormat="1" ht="15" customHeight="1" x14ac:dyDescent="0.25">
      <c r="A110" s="60" t="s">
        <v>78</v>
      </c>
      <c r="B110" s="11" t="s">
        <v>13</v>
      </c>
      <c r="C110" s="11">
        <v>2</v>
      </c>
      <c r="D110" s="11" t="s">
        <v>690</v>
      </c>
      <c r="E110" s="11">
        <v>8992948</v>
      </c>
      <c r="F110" s="86" t="s">
        <v>691</v>
      </c>
      <c r="G110" s="12" t="s">
        <v>692</v>
      </c>
      <c r="H110" s="26">
        <v>68390</v>
      </c>
      <c r="I110" s="15" t="s">
        <v>693</v>
      </c>
      <c r="J110" s="12" t="s">
        <v>144</v>
      </c>
      <c r="K110" s="61" t="s">
        <v>1025</v>
      </c>
      <c r="L110" s="103" t="s">
        <v>22</v>
      </c>
      <c r="M110" s="22">
        <v>44418</v>
      </c>
    </row>
    <row r="111" spans="1:13" s="56" customFormat="1" ht="15" customHeight="1" x14ac:dyDescent="0.25">
      <c r="A111" s="92" t="s">
        <v>78</v>
      </c>
      <c r="B111" s="11" t="s">
        <v>13</v>
      </c>
      <c r="C111" s="11">
        <v>2</v>
      </c>
      <c r="D111" s="11" t="s">
        <v>697</v>
      </c>
      <c r="E111" s="11">
        <v>8992523</v>
      </c>
      <c r="F111" s="12" t="s">
        <v>698</v>
      </c>
      <c r="G111" s="12" t="s">
        <v>699</v>
      </c>
      <c r="H111" s="26">
        <v>78350</v>
      </c>
      <c r="I111" s="15" t="s">
        <v>146</v>
      </c>
      <c r="J111" s="12" t="s">
        <v>66</v>
      </c>
      <c r="K111" s="61" t="s">
        <v>1012</v>
      </c>
      <c r="L111" s="103" t="s">
        <v>91</v>
      </c>
      <c r="M111" s="22">
        <v>44418</v>
      </c>
    </row>
    <row r="112" spans="1:13" s="56" customFormat="1" ht="15" customHeight="1" x14ac:dyDescent="0.25">
      <c r="A112" s="94" t="s">
        <v>78</v>
      </c>
      <c r="B112" s="11" t="s">
        <v>11</v>
      </c>
      <c r="C112" s="11">
        <v>2</v>
      </c>
      <c r="D112" s="11" t="s">
        <v>437</v>
      </c>
      <c r="E112" s="11">
        <v>8987546</v>
      </c>
      <c r="F112" s="86" t="s">
        <v>438</v>
      </c>
      <c r="G112" s="18" t="s">
        <v>439</v>
      </c>
      <c r="H112" s="26">
        <v>91190</v>
      </c>
      <c r="I112" s="15" t="s">
        <v>125</v>
      </c>
      <c r="J112" s="12" t="s">
        <v>120</v>
      </c>
      <c r="K112" s="61" t="s">
        <v>153</v>
      </c>
      <c r="L112" s="103" t="s">
        <v>90</v>
      </c>
      <c r="M112" s="22">
        <v>44418</v>
      </c>
    </row>
    <row r="113" spans="1:13" s="56" customFormat="1" ht="15" customHeight="1" x14ac:dyDescent="0.25">
      <c r="A113" s="60" t="s">
        <v>78</v>
      </c>
      <c r="B113" s="11" t="s">
        <v>16</v>
      </c>
      <c r="C113" s="11">
        <v>2</v>
      </c>
      <c r="D113" s="11" t="s">
        <v>219</v>
      </c>
      <c r="E113" s="11">
        <v>8990887</v>
      </c>
      <c r="F113" s="12" t="s">
        <v>220</v>
      </c>
      <c r="G113" s="12" t="s">
        <v>221</v>
      </c>
      <c r="H113" s="26">
        <v>136490</v>
      </c>
      <c r="I113" s="15" t="s">
        <v>112</v>
      </c>
      <c r="J113" s="15" t="s">
        <v>34</v>
      </c>
      <c r="K113" s="61" t="s">
        <v>1012</v>
      </c>
      <c r="L113" s="103" t="s">
        <v>1037</v>
      </c>
      <c r="M113" s="22">
        <v>44418</v>
      </c>
    </row>
    <row r="114" spans="1:13" s="56" customFormat="1" ht="15" customHeight="1" x14ac:dyDescent="0.25">
      <c r="A114" s="92" t="s">
        <v>78</v>
      </c>
      <c r="B114" s="11" t="s">
        <v>16</v>
      </c>
      <c r="C114" s="11">
        <v>2</v>
      </c>
      <c r="D114" s="11" t="s">
        <v>722</v>
      </c>
      <c r="E114" s="11">
        <v>8995297</v>
      </c>
      <c r="F114" s="12" t="s">
        <v>723</v>
      </c>
      <c r="G114" s="12" t="s">
        <v>724</v>
      </c>
      <c r="H114" s="26">
        <v>43113</v>
      </c>
      <c r="I114" s="16" t="s">
        <v>725</v>
      </c>
      <c r="J114" s="13" t="s">
        <v>107</v>
      </c>
      <c r="K114" s="61" t="s">
        <v>1025</v>
      </c>
      <c r="L114" s="103" t="s">
        <v>91</v>
      </c>
      <c r="M114" s="22">
        <v>44420</v>
      </c>
    </row>
    <row r="115" spans="1:13" s="56" customFormat="1" ht="15" customHeight="1" x14ac:dyDescent="0.25">
      <c r="A115" s="60" t="s">
        <v>78</v>
      </c>
      <c r="B115" s="11" t="s">
        <v>10</v>
      </c>
      <c r="C115" s="11">
        <v>2</v>
      </c>
      <c r="D115" s="11" t="s">
        <v>784</v>
      </c>
      <c r="E115" s="11">
        <v>8995454</v>
      </c>
      <c r="F115" s="12" t="s">
        <v>785</v>
      </c>
      <c r="G115" s="12" t="s">
        <v>786</v>
      </c>
      <c r="H115" s="26">
        <v>43113</v>
      </c>
      <c r="I115" s="19" t="s">
        <v>38</v>
      </c>
      <c r="J115" s="12" t="s">
        <v>41</v>
      </c>
      <c r="K115" s="61" t="s">
        <v>1012</v>
      </c>
      <c r="L115" s="103" t="s">
        <v>1037</v>
      </c>
      <c r="M115" s="22">
        <v>44420</v>
      </c>
    </row>
    <row r="116" spans="1:13" s="56" customFormat="1" ht="15" customHeight="1" x14ac:dyDescent="0.25">
      <c r="A116" s="60" t="s">
        <v>78</v>
      </c>
      <c r="B116" s="11" t="s">
        <v>10</v>
      </c>
      <c r="C116" s="11">
        <v>2</v>
      </c>
      <c r="D116" s="11" t="s">
        <v>367</v>
      </c>
      <c r="E116" s="11">
        <v>8990774</v>
      </c>
      <c r="F116" s="13" t="s">
        <v>368</v>
      </c>
      <c r="G116" s="12" t="s">
        <v>369</v>
      </c>
      <c r="H116" s="26">
        <v>43113</v>
      </c>
      <c r="I116" s="16" t="s">
        <v>135</v>
      </c>
      <c r="J116" s="12" t="s">
        <v>141</v>
      </c>
      <c r="K116" s="61" t="s">
        <v>1012</v>
      </c>
      <c r="L116" s="103" t="s">
        <v>1037</v>
      </c>
      <c r="M116" s="22">
        <v>44420</v>
      </c>
    </row>
    <row r="117" spans="1:13" s="56" customFormat="1" ht="15" customHeight="1" x14ac:dyDescent="0.25">
      <c r="A117" s="60" t="s">
        <v>78</v>
      </c>
      <c r="B117" s="11" t="s">
        <v>10</v>
      </c>
      <c r="C117" s="11">
        <v>2</v>
      </c>
      <c r="D117" s="11" t="s">
        <v>410</v>
      </c>
      <c r="E117" s="11">
        <v>8993553</v>
      </c>
      <c r="F117" s="12" t="s">
        <v>411</v>
      </c>
      <c r="G117" s="12" t="s">
        <v>412</v>
      </c>
      <c r="H117" s="26">
        <v>43113</v>
      </c>
      <c r="I117" s="13" t="s">
        <v>134</v>
      </c>
      <c r="J117" s="13" t="s">
        <v>41</v>
      </c>
      <c r="K117" s="61" t="s">
        <v>1012</v>
      </c>
      <c r="L117" s="103" t="s">
        <v>86</v>
      </c>
      <c r="M117" s="22">
        <v>44420</v>
      </c>
    </row>
    <row r="118" spans="1:13" s="56" customFormat="1" ht="15" customHeight="1" x14ac:dyDescent="0.25">
      <c r="A118" s="60" t="s">
        <v>78</v>
      </c>
      <c r="B118" s="11" t="s">
        <v>11</v>
      </c>
      <c r="C118" s="11">
        <v>2</v>
      </c>
      <c r="D118" s="11" t="s">
        <v>453</v>
      </c>
      <c r="E118" s="24">
        <v>8988352</v>
      </c>
      <c r="F118" s="12" t="s">
        <v>454</v>
      </c>
      <c r="G118" s="18" t="s">
        <v>455</v>
      </c>
      <c r="H118" s="26">
        <v>43113</v>
      </c>
      <c r="I118" s="15" t="s">
        <v>73</v>
      </c>
      <c r="J118" s="12" t="s">
        <v>119</v>
      </c>
      <c r="K118" s="61" t="s">
        <v>1012</v>
      </c>
      <c r="L118" s="103" t="s">
        <v>90</v>
      </c>
      <c r="M118" s="22">
        <v>44420</v>
      </c>
    </row>
    <row r="119" spans="1:13" s="83" customFormat="1" ht="15" customHeight="1" x14ac:dyDescent="0.25">
      <c r="A119" s="60" t="s">
        <v>78</v>
      </c>
      <c r="B119" s="11" t="s">
        <v>11</v>
      </c>
      <c r="C119" s="11">
        <v>2</v>
      </c>
      <c r="D119" s="11" t="s">
        <v>456</v>
      </c>
      <c r="E119" s="24">
        <v>8988407</v>
      </c>
      <c r="F119" s="12" t="s">
        <v>457</v>
      </c>
      <c r="G119" s="18" t="s">
        <v>458</v>
      </c>
      <c r="H119" s="26">
        <v>43113</v>
      </c>
      <c r="I119" s="16" t="s">
        <v>459</v>
      </c>
      <c r="J119" s="12" t="s">
        <v>120</v>
      </c>
      <c r="K119" s="61" t="s">
        <v>1012</v>
      </c>
      <c r="L119" s="103" t="s">
        <v>90</v>
      </c>
      <c r="M119" s="22">
        <v>44420</v>
      </c>
    </row>
    <row r="120" spans="1:13" s="56" customFormat="1" ht="15" customHeight="1" x14ac:dyDescent="0.25">
      <c r="A120" s="94" t="s">
        <v>78</v>
      </c>
      <c r="B120" s="11" t="s">
        <v>11</v>
      </c>
      <c r="C120" s="11">
        <v>2</v>
      </c>
      <c r="D120" s="11" t="s">
        <v>507</v>
      </c>
      <c r="E120" s="24">
        <v>8990168</v>
      </c>
      <c r="F120" s="12" t="s">
        <v>508</v>
      </c>
      <c r="G120" s="23" t="s">
        <v>509</v>
      </c>
      <c r="H120" s="26">
        <v>43113</v>
      </c>
      <c r="I120" s="15" t="s">
        <v>46</v>
      </c>
      <c r="J120" s="12" t="s">
        <v>57</v>
      </c>
      <c r="K120" s="61" t="s">
        <v>1012</v>
      </c>
      <c r="L120" s="103" t="s">
        <v>1037</v>
      </c>
      <c r="M120" s="22">
        <v>44420</v>
      </c>
    </row>
    <row r="121" spans="1:13" s="56" customFormat="1" ht="15" customHeight="1" x14ac:dyDescent="0.25">
      <c r="A121" s="60" t="s">
        <v>78</v>
      </c>
      <c r="B121" s="11" t="s">
        <v>11</v>
      </c>
      <c r="C121" s="11">
        <v>2</v>
      </c>
      <c r="D121" s="11" t="s">
        <v>522</v>
      </c>
      <c r="E121" s="24">
        <v>8990667</v>
      </c>
      <c r="F121" s="12" t="s">
        <v>523</v>
      </c>
      <c r="G121" s="23" t="s">
        <v>524</v>
      </c>
      <c r="H121" s="26">
        <v>43113</v>
      </c>
      <c r="I121" s="15" t="s">
        <v>473</v>
      </c>
      <c r="J121" s="12" t="s">
        <v>44</v>
      </c>
      <c r="K121" s="61" t="s">
        <v>1012</v>
      </c>
      <c r="L121" s="103" t="s">
        <v>1037</v>
      </c>
      <c r="M121" s="22">
        <v>44420</v>
      </c>
    </row>
    <row r="122" spans="1:13" s="56" customFormat="1" ht="15" customHeight="1" x14ac:dyDescent="0.25">
      <c r="A122" s="94" t="s">
        <v>78</v>
      </c>
      <c r="B122" s="11" t="s">
        <v>11</v>
      </c>
      <c r="C122" s="11">
        <v>2</v>
      </c>
      <c r="D122" s="11" t="s">
        <v>549</v>
      </c>
      <c r="E122" s="11">
        <v>8991792</v>
      </c>
      <c r="F122" s="12" t="s">
        <v>550</v>
      </c>
      <c r="G122" s="23" t="s">
        <v>551</v>
      </c>
      <c r="H122" s="26">
        <v>43113</v>
      </c>
      <c r="I122" s="15" t="s">
        <v>552</v>
      </c>
      <c r="J122" s="12" t="s">
        <v>57</v>
      </c>
      <c r="K122" s="61" t="s">
        <v>1012</v>
      </c>
      <c r="L122" s="103" t="s">
        <v>1037</v>
      </c>
      <c r="M122" s="22">
        <v>44420</v>
      </c>
    </row>
    <row r="123" spans="1:13" s="56" customFormat="1" x14ac:dyDescent="0.25">
      <c r="A123" s="94" t="s">
        <v>78</v>
      </c>
      <c r="B123" s="11" t="s">
        <v>13</v>
      </c>
      <c r="C123" s="11">
        <v>2</v>
      </c>
      <c r="D123" s="11" t="s">
        <v>655</v>
      </c>
      <c r="E123" s="11">
        <v>8991239</v>
      </c>
      <c r="F123" s="12" t="s">
        <v>656</v>
      </c>
      <c r="G123" s="12" t="s">
        <v>657</v>
      </c>
      <c r="H123" s="26">
        <v>43113</v>
      </c>
      <c r="I123" s="12" t="s">
        <v>61</v>
      </c>
      <c r="J123" s="12" t="s">
        <v>64</v>
      </c>
      <c r="K123" s="61" t="s">
        <v>1012</v>
      </c>
      <c r="L123" s="103" t="s">
        <v>1037</v>
      </c>
      <c r="M123" s="22">
        <v>44420</v>
      </c>
    </row>
    <row r="124" spans="1:13" s="56" customFormat="1" ht="15" customHeight="1" x14ac:dyDescent="0.25">
      <c r="A124" s="94" t="s">
        <v>78</v>
      </c>
      <c r="B124" s="11" t="s">
        <v>16</v>
      </c>
      <c r="C124" s="11">
        <v>2</v>
      </c>
      <c r="D124" s="11" t="s">
        <v>712</v>
      </c>
      <c r="E124" s="11">
        <v>8994464</v>
      </c>
      <c r="F124" s="12" t="s">
        <v>713</v>
      </c>
      <c r="G124" s="12" t="s">
        <v>714</v>
      </c>
      <c r="H124" s="26">
        <v>46193</v>
      </c>
      <c r="I124" s="19" t="s">
        <v>715</v>
      </c>
      <c r="J124" s="13" t="s">
        <v>107</v>
      </c>
      <c r="K124" s="61" t="s">
        <v>1012</v>
      </c>
      <c r="L124" s="103" t="s">
        <v>1037</v>
      </c>
      <c r="M124" s="22">
        <v>44420</v>
      </c>
    </row>
    <row r="125" spans="1:13" s="56" customFormat="1" ht="15" customHeight="1" x14ac:dyDescent="0.25">
      <c r="A125" s="60" t="s">
        <v>78</v>
      </c>
      <c r="B125" s="11" t="s">
        <v>10</v>
      </c>
      <c r="C125" s="11">
        <v>2</v>
      </c>
      <c r="D125" s="11" t="s">
        <v>330</v>
      </c>
      <c r="E125" s="11">
        <v>8989022</v>
      </c>
      <c r="F125" s="12" t="s">
        <v>331</v>
      </c>
      <c r="G125" s="12" t="s">
        <v>332</v>
      </c>
      <c r="H125" s="26">
        <v>46193</v>
      </c>
      <c r="I125" s="19" t="s">
        <v>306</v>
      </c>
      <c r="J125" s="12" t="s">
        <v>141</v>
      </c>
      <c r="K125" s="61" t="s">
        <v>1012</v>
      </c>
      <c r="L125" s="103" t="s">
        <v>1037</v>
      </c>
      <c r="M125" s="22">
        <v>44420</v>
      </c>
    </row>
    <row r="126" spans="1:13" s="56" customFormat="1" ht="15" customHeight="1" x14ac:dyDescent="0.25">
      <c r="A126" s="60" t="s">
        <v>78</v>
      </c>
      <c r="B126" s="11" t="s">
        <v>10</v>
      </c>
      <c r="C126" s="11">
        <v>2</v>
      </c>
      <c r="D126" s="11" t="s">
        <v>345</v>
      </c>
      <c r="E126" s="11">
        <v>8989499</v>
      </c>
      <c r="F126" s="12" t="s">
        <v>346</v>
      </c>
      <c r="G126" s="12" t="s">
        <v>347</v>
      </c>
      <c r="H126" s="26">
        <v>46193</v>
      </c>
      <c r="I126" s="19" t="s">
        <v>348</v>
      </c>
      <c r="J126" s="12" t="s">
        <v>141</v>
      </c>
      <c r="K126" s="61" t="s">
        <v>1012</v>
      </c>
      <c r="L126" s="103" t="s">
        <v>20</v>
      </c>
      <c r="M126" s="22">
        <v>44420</v>
      </c>
    </row>
    <row r="127" spans="1:13" s="56" customFormat="1" ht="15" customHeight="1" x14ac:dyDescent="0.25">
      <c r="A127" s="60" t="s">
        <v>78</v>
      </c>
      <c r="B127" s="11" t="s">
        <v>10</v>
      </c>
      <c r="C127" s="11">
        <v>2</v>
      </c>
      <c r="D127" s="11" t="s">
        <v>379</v>
      </c>
      <c r="E127" s="11">
        <v>8991712</v>
      </c>
      <c r="F127" s="12" t="s">
        <v>380</v>
      </c>
      <c r="G127" s="12" t="s">
        <v>381</v>
      </c>
      <c r="H127" s="26">
        <v>46193</v>
      </c>
      <c r="I127" s="16" t="s">
        <v>135</v>
      </c>
      <c r="J127" s="12" t="s">
        <v>141</v>
      </c>
      <c r="K127" s="61" t="s">
        <v>1012</v>
      </c>
      <c r="L127" s="103" t="s">
        <v>1037</v>
      </c>
      <c r="M127" s="22">
        <v>44420</v>
      </c>
    </row>
    <row r="128" spans="1:13" s="56" customFormat="1" ht="15" customHeight="1" x14ac:dyDescent="0.25">
      <c r="A128" s="60" t="s">
        <v>78</v>
      </c>
      <c r="B128" s="11" t="s">
        <v>11</v>
      </c>
      <c r="C128" s="11">
        <v>2</v>
      </c>
      <c r="D128" s="11" t="s">
        <v>447</v>
      </c>
      <c r="E128" s="11">
        <v>8988397</v>
      </c>
      <c r="F128" s="12" t="s">
        <v>448</v>
      </c>
      <c r="G128" s="18" t="s">
        <v>449</v>
      </c>
      <c r="H128" s="26">
        <v>46193</v>
      </c>
      <c r="I128" s="15" t="s">
        <v>108</v>
      </c>
      <c r="J128" s="12" t="s">
        <v>109</v>
      </c>
      <c r="K128" s="61" t="s">
        <v>1012</v>
      </c>
      <c r="L128" s="103" t="s">
        <v>22</v>
      </c>
      <c r="M128" s="22">
        <v>44420</v>
      </c>
    </row>
    <row r="129" spans="1:13" s="56" customFormat="1" ht="15" customHeight="1" x14ac:dyDescent="0.25">
      <c r="A129" s="94" t="s">
        <v>78</v>
      </c>
      <c r="B129" s="11" t="s">
        <v>11</v>
      </c>
      <c r="C129" s="11">
        <v>2</v>
      </c>
      <c r="D129" s="11" t="s">
        <v>486</v>
      </c>
      <c r="E129" s="24">
        <v>8990910</v>
      </c>
      <c r="F129" s="12" t="s">
        <v>487</v>
      </c>
      <c r="G129" s="18" t="s">
        <v>488</v>
      </c>
      <c r="H129" s="26">
        <v>46193</v>
      </c>
      <c r="I129" s="15" t="s">
        <v>45</v>
      </c>
      <c r="J129" s="12" t="s">
        <v>109</v>
      </c>
      <c r="K129" s="61" t="s">
        <v>1012</v>
      </c>
      <c r="L129" s="103" t="s">
        <v>1039</v>
      </c>
      <c r="M129" s="22">
        <v>44420</v>
      </c>
    </row>
    <row r="130" spans="1:13" s="56" customFormat="1" ht="15" customHeight="1" x14ac:dyDescent="0.25">
      <c r="A130" s="94" t="s">
        <v>78</v>
      </c>
      <c r="B130" s="11" t="s">
        <v>13</v>
      </c>
      <c r="C130" s="11">
        <v>2</v>
      </c>
      <c r="D130" s="11" t="s">
        <v>614</v>
      </c>
      <c r="E130" s="11">
        <v>8988704</v>
      </c>
      <c r="F130" s="12" t="s">
        <v>615</v>
      </c>
      <c r="G130" s="12" t="s">
        <v>616</v>
      </c>
      <c r="H130" s="26">
        <v>49272</v>
      </c>
      <c r="I130" s="16" t="s">
        <v>65</v>
      </c>
      <c r="J130" s="12" t="s">
        <v>15</v>
      </c>
      <c r="K130" s="61" t="s">
        <v>1012</v>
      </c>
      <c r="L130" s="103" t="s">
        <v>1041</v>
      </c>
      <c r="M130" s="22">
        <v>44420</v>
      </c>
    </row>
    <row r="131" spans="1:13" s="56" customFormat="1" ht="15" customHeight="1" x14ac:dyDescent="0.25">
      <c r="A131" s="60" t="s">
        <v>78</v>
      </c>
      <c r="B131" s="11" t="s">
        <v>11</v>
      </c>
      <c r="C131" s="11">
        <v>2</v>
      </c>
      <c r="D131" s="11" t="s">
        <v>566</v>
      </c>
      <c r="E131" s="11">
        <v>8992721</v>
      </c>
      <c r="F131" s="12" t="s">
        <v>567</v>
      </c>
      <c r="G131" s="12" t="s">
        <v>568</v>
      </c>
      <c r="H131" s="26">
        <v>49888</v>
      </c>
      <c r="I131" s="15" t="s">
        <v>108</v>
      </c>
      <c r="J131" s="15" t="s">
        <v>109</v>
      </c>
      <c r="K131" s="61" t="s">
        <v>1012</v>
      </c>
      <c r="L131" s="103" t="s">
        <v>1041</v>
      </c>
      <c r="M131" s="22">
        <v>44420</v>
      </c>
    </row>
    <row r="132" spans="1:13" s="56" customFormat="1" ht="15" customHeight="1" x14ac:dyDescent="0.25">
      <c r="A132" s="94" t="s">
        <v>78</v>
      </c>
      <c r="B132" s="11" t="s">
        <v>16</v>
      </c>
      <c r="C132" s="11">
        <v>2</v>
      </c>
      <c r="D132" s="11" t="s">
        <v>250</v>
      </c>
      <c r="E132" s="11">
        <v>8990474</v>
      </c>
      <c r="F132" s="12" t="s">
        <v>251</v>
      </c>
      <c r="G132" s="12" t="s">
        <v>252</v>
      </c>
      <c r="H132" s="26">
        <v>55431</v>
      </c>
      <c r="I132" s="15" t="s">
        <v>105</v>
      </c>
      <c r="J132" s="15" t="s">
        <v>107</v>
      </c>
      <c r="K132" s="61" t="s">
        <v>1025</v>
      </c>
      <c r="L132" s="103" t="s">
        <v>22</v>
      </c>
      <c r="M132" s="22">
        <v>44420</v>
      </c>
    </row>
    <row r="133" spans="1:13" s="56" customFormat="1" ht="15" customHeight="1" x14ac:dyDescent="0.25">
      <c r="A133" s="94" t="s">
        <v>78</v>
      </c>
      <c r="B133" s="11" t="s">
        <v>16</v>
      </c>
      <c r="C133" s="11">
        <v>2</v>
      </c>
      <c r="D133" s="11" t="s">
        <v>250</v>
      </c>
      <c r="E133" s="11">
        <v>8990475</v>
      </c>
      <c r="F133" s="12" t="s">
        <v>251</v>
      </c>
      <c r="G133" s="12" t="s">
        <v>252</v>
      </c>
      <c r="H133" s="26">
        <v>55431</v>
      </c>
      <c r="I133" s="15" t="s">
        <v>105</v>
      </c>
      <c r="J133" s="15" t="s">
        <v>107</v>
      </c>
      <c r="K133" s="61" t="s">
        <v>1025</v>
      </c>
      <c r="L133" s="103" t="s">
        <v>22</v>
      </c>
      <c r="M133" s="22">
        <v>44420</v>
      </c>
    </row>
    <row r="134" spans="1:13" s="56" customFormat="1" ht="15" customHeight="1" x14ac:dyDescent="0.25">
      <c r="A134" s="60" t="s">
        <v>78</v>
      </c>
      <c r="B134" s="11" t="s">
        <v>11</v>
      </c>
      <c r="C134" s="11">
        <v>2</v>
      </c>
      <c r="D134" s="11" t="s">
        <v>563</v>
      </c>
      <c r="E134" s="11">
        <v>8992530</v>
      </c>
      <c r="F134" s="86" t="s">
        <v>564</v>
      </c>
      <c r="G134" s="12" t="s">
        <v>565</v>
      </c>
      <c r="H134" s="26">
        <v>57279</v>
      </c>
      <c r="I134" s="15" t="s">
        <v>108</v>
      </c>
      <c r="J134" s="15" t="s">
        <v>109</v>
      </c>
      <c r="K134" s="61" t="s">
        <v>153</v>
      </c>
      <c r="L134" s="103" t="s">
        <v>1039</v>
      </c>
      <c r="M134" s="22">
        <v>44420</v>
      </c>
    </row>
    <row r="135" spans="1:13" s="56" customFormat="1" ht="15" customHeight="1" x14ac:dyDescent="0.25">
      <c r="A135" s="11" t="s">
        <v>78</v>
      </c>
      <c r="B135" s="11" t="s">
        <v>16</v>
      </c>
      <c r="C135" s="11">
        <v>2</v>
      </c>
      <c r="D135" s="11" t="s">
        <v>225</v>
      </c>
      <c r="E135" s="11">
        <v>8990063</v>
      </c>
      <c r="F135" s="12" t="s">
        <v>226</v>
      </c>
      <c r="G135" s="12" t="s">
        <v>1026</v>
      </c>
      <c r="H135" s="26">
        <v>61590</v>
      </c>
      <c r="I135" s="15" t="s">
        <v>68</v>
      </c>
      <c r="J135" s="15" t="s">
        <v>34</v>
      </c>
      <c r="K135" s="61" t="s">
        <v>1012</v>
      </c>
      <c r="L135" s="103" t="s">
        <v>91</v>
      </c>
      <c r="M135" s="85">
        <v>44420</v>
      </c>
    </row>
    <row r="136" spans="1:13" s="56" customFormat="1" ht="15" customHeight="1" x14ac:dyDescent="0.25">
      <c r="A136" s="60" t="s">
        <v>78</v>
      </c>
      <c r="B136" s="11" t="s">
        <v>13</v>
      </c>
      <c r="C136" s="11">
        <v>2</v>
      </c>
      <c r="D136" s="11" t="s">
        <v>662</v>
      </c>
      <c r="E136" s="11">
        <v>8991402</v>
      </c>
      <c r="F136" s="12" t="s">
        <v>663</v>
      </c>
      <c r="G136" s="12" t="s">
        <v>664</v>
      </c>
      <c r="H136" s="26">
        <v>61590</v>
      </c>
      <c r="I136" s="15" t="s">
        <v>146</v>
      </c>
      <c r="J136" s="12" t="s">
        <v>66</v>
      </c>
      <c r="K136" s="61" t="s">
        <v>1012</v>
      </c>
      <c r="L136" s="103" t="s">
        <v>1037</v>
      </c>
      <c r="M136" s="22">
        <v>44420</v>
      </c>
    </row>
    <row r="137" spans="1:13" s="56" customFormat="1" ht="15" customHeight="1" x14ac:dyDescent="0.25">
      <c r="A137" s="60" t="s">
        <v>78</v>
      </c>
      <c r="B137" s="11" t="s">
        <v>16</v>
      </c>
      <c r="C137" s="11">
        <v>2</v>
      </c>
      <c r="D137" s="11" t="s">
        <v>227</v>
      </c>
      <c r="E137" s="11">
        <v>8990119</v>
      </c>
      <c r="F137" s="12" t="s">
        <v>228</v>
      </c>
      <c r="G137" s="12" t="s">
        <v>229</v>
      </c>
      <c r="H137" s="26">
        <v>61551</v>
      </c>
      <c r="I137" s="15" t="s">
        <v>33</v>
      </c>
      <c r="J137" s="15" t="s">
        <v>23</v>
      </c>
      <c r="K137" s="61" t="s">
        <v>1012</v>
      </c>
      <c r="L137" s="103" t="s">
        <v>1041</v>
      </c>
      <c r="M137" s="22">
        <v>44420</v>
      </c>
    </row>
    <row r="138" spans="1:13" s="56" customFormat="1" ht="15" customHeight="1" x14ac:dyDescent="0.25">
      <c r="A138" s="60" t="s">
        <v>78</v>
      </c>
      <c r="B138" s="11" t="s">
        <v>10</v>
      </c>
      <c r="C138" s="11">
        <v>2</v>
      </c>
      <c r="D138" s="11" t="s">
        <v>389</v>
      </c>
      <c r="E138" s="11">
        <v>8991856</v>
      </c>
      <c r="F138" s="12" t="s">
        <v>390</v>
      </c>
      <c r="G138" s="12" t="s">
        <v>391</v>
      </c>
      <c r="H138" s="26">
        <v>61551</v>
      </c>
      <c r="I138" s="16" t="s">
        <v>39</v>
      </c>
      <c r="J138" s="12" t="s">
        <v>141</v>
      </c>
      <c r="K138" s="61" t="s">
        <v>1012</v>
      </c>
      <c r="L138" s="103" t="s">
        <v>1037</v>
      </c>
      <c r="M138" s="22">
        <v>44420</v>
      </c>
    </row>
    <row r="139" spans="1:13" s="56" customFormat="1" ht="15" customHeight="1" x14ac:dyDescent="0.25">
      <c r="A139" s="96" t="s">
        <v>78</v>
      </c>
      <c r="B139" s="11" t="s">
        <v>10</v>
      </c>
      <c r="C139" s="11">
        <v>2</v>
      </c>
      <c r="D139" s="11" t="s">
        <v>370</v>
      </c>
      <c r="E139" s="11">
        <v>8990899</v>
      </c>
      <c r="F139" s="12" t="s">
        <v>371</v>
      </c>
      <c r="G139" s="12" t="s">
        <v>372</v>
      </c>
      <c r="H139" s="26">
        <v>61551</v>
      </c>
      <c r="I139" s="19" t="s">
        <v>136</v>
      </c>
      <c r="J139" s="12" t="s">
        <v>41</v>
      </c>
      <c r="K139" s="61" t="s">
        <v>1025</v>
      </c>
      <c r="L139" s="103" t="s">
        <v>91</v>
      </c>
      <c r="M139" s="22">
        <v>44420</v>
      </c>
    </row>
    <row r="140" spans="1:13" s="56" customFormat="1" ht="15" customHeight="1" x14ac:dyDescent="0.25">
      <c r="A140" s="60" t="s">
        <v>78</v>
      </c>
      <c r="B140" s="11" t="s">
        <v>10</v>
      </c>
      <c r="C140" s="11">
        <v>2</v>
      </c>
      <c r="D140" s="11" t="s">
        <v>313</v>
      </c>
      <c r="E140" s="11">
        <v>8988418</v>
      </c>
      <c r="F140" s="12" t="s">
        <v>314</v>
      </c>
      <c r="G140" s="12" t="s">
        <v>315</v>
      </c>
      <c r="H140" s="26">
        <v>76866</v>
      </c>
      <c r="I140" s="19" t="s">
        <v>130</v>
      </c>
      <c r="J140" s="12" t="s">
        <v>141</v>
      </c>
      <c r="K140" s="61" t="s">
        <v>1012</v>
      </c>
      <c r="L140" s="103" t="s">
        <v>1037</v>
      </c>
      <c r="M140" s="22">
        <v>44420</v>
      </c>
    </row>
    <row r="141" spans="1:13" s="56" customFormat="1" ht="15" customHeight="1" x14ac:dyDescent="0.25">
      <c r="A141" s="94" t="s">
        <v>78</v>
      </c>
      <c r="B141" s="11" t="s">
        <v>16</v>
      </c>
      <c r="C141" s="11">
        <v>2</v>
      </c>
      <c r="D141" s="11" t="s">
        <v>287</v>
      </c>
      <c r="E141" s="11">
        <v>8995403</v>
      </c>
      <c r="F141" s="12" t="s">
        <v>288</v>
      </c>
      <c r="G141" s="12" t="s">
        <v>289</v>
      </c>
      <c r="H141" s="26">
        <v>83550</v>
      </c>
      <c r="I141" s="15" t="s">
        <v>68</v>
      </c>
      <c r="J141" s="15" t="s">
        <v>34</v>
      </c>
      <c r="K141" s="61" t="s">
        <v>1012</v>
      </c>
      <c r="L141" s="103" t="s">
        <v>1037</v>
      </c>
      <c r="M141" s="22">
        <v>44420</v>
      </c>
    </row>
    <row r="142" spans="1:13" s="56" customFormat="1" ht="15" customHeight="1" x14ac:dyDescent="0.25">
      <c r="A142" s="60" t="s">
        <v>78</v>
      </c>
      <c r="B142" s="11" t="s">
        <v>11</v>
      </c>
      <c r="C142" s="11">
        <v>2</v>
      </c>
      <c r="D142" s="11" t="s">
        <v>483</v>
      </c>
      <c r="E142" s="24">
        <v>8989272</v>
      </c>
      <c r="F142" s="86" t="s">
        <v>484</v>
      </c>
      <c r="G142" s="18" t="s">
        <v>485</v>
      </c>
      <c r="H142" s="26">
        <v>81690</v>
      </c>
      <c r="I142" s="15" t="s">
        <v>73</v>
      </c>
      <c r="J142" s="12" t="s">
        <v>119</v>
      </c>
      <c r="K142" s="61" t="s">
        <v>1025</v>
      </c>
      <c r="L142" s="103" t="s">
        <v>22</v>
      </c>
      <c r="M142" s="22">
        <v>44420</v>
      </c>
    </row>
    <row r="143" spans="1:13" s="56" customFormat="1" ht="15" customHeight="1" x14ac:dyDescent="0.25">
      <c r="A143" s="94" t="s">
        <v>78</v>
      </c>
      <c r="B143" s="11" t="s">
        <v>11</v>
      </c>
      <c r="C143" s="11">
        <v>2</v>
      </c>
      <c r="D143" s="11" t="s">
        <v>854</v>
      </c>
      <c r="E143" s="11">
        <v>8994589</v>
      </c>
      <c r="F143" s="86" t="s">
        <v>855</v>
      </c>
      <c r="G143" s="13" t="s">
        <v>856</v>
      </c>
      <c r="H143" s="26">
        <v>43113</v>
      </c>
      <c r="I143" s="16" t="s">
        <v>122</v>
      </c>
      <c r="J143" s="13" t="s">
        <v>44</v>
      </c>
      <c r="K143" s="61" t="s">
        <v>1012</v>
      </c>
      <c r="L143" s="103" t="s">
        <v>90</v>
      </c>
      <c r="M143" s="22">
        <v>44423</v>
      </c>
    </row>
    <row r="144" spans="1:13" s="56" customFormat="1" ht="15" customHeight="1" x14ac:dyDescent="0.25">
      <c r="A144" s="94" t="s">
        <v>78</v>
      </c>
      <c r="B144" s="11" t="s">
        <v>10</v>
      </c>
      <c r="C144" s="11">
        <v>2</v>
      </c>
      <c r="D144" s="11" t="s">
        <v>759</v>
      </c>
      <c r="E144" s="11">
        <v>8994495</v>
      </c>
      <c r="F144" s="12" t="s">
        <v>760</v>
      </c>
      <c r="G144" s="12" t="s">
        <v>1019</v>
      </c>
      <c r="H144" s="26">
        <v>43113</v>
      </c>
      <c r="I144" s="19" t="s">
        <v>38</v>
      </c>
      <c r="J144" s="12" t="s">
        <v>41</v>
      </c>
      <c r="K144" s="61" t="s">
        <v>1012</v>
      </c>
      <c r="L144" s="103" t="s">
        <v>1037</v>
      </c>
      <c r="M144" s="22">
        <v>44423</v>
      </c>
    </row>
    <row r="145" spans="1:13" s="56" customFormat="1" ht="15" customHeight="1" x14ac:dyDescent="0.25">
      <c r="A145" s="94" t="s">
        <v>78</v>
      </c>
      <c r="B145" s="11" t="s">
        <v>10</v>
      </c>
      <c r="C145" s="11">
        <v>2</v>
      </c>
      <c r="D145" s="11" t="s">
        <v>764</v>
      </c>
      <c r="E145" s="11">
        <v>8994602</v>
      </c>
      <c r="F145" s="12" t="s">
        <v>765</v>
      </c>
      <c r="G145" s="12" t="s">
        <v>766</v>
      </c>
      <c r="H145" s="26">
        <v>43113</v>
      </c>
      <c r="I145" s="19" t="s">
        <v>118</v>
      </c>
      <c r="J145" s="13" t="s">
        <v>24</v>
      </c>
      <c r="K145" s="61" t="s">
        <v>1012</v>
      </c>
      <c r="L145" s="103" t="s">
        <v>90</v>
      </c>
      <c r="M145" s="22">
        <v>44423</v>
      </c>
    </row>
    <row r="146" spans="1:13" s="56" customFormat="1" ht="15" customHeight="1" x14ac:dyDescent="0.25">
      <c r="A146" s="60" t="s">
        <v>78</v>
      </c>
      <c r="B146" s="11" t="s">
        <v>10</v>
      </c>
      <c r="C146" s="11">
        <v>2</v>
      </c>
      <c r="D146" s="11" t="s">
        <v>767</v>
      </c>
      <c r="E146" s="11">
        <v>8994891</v>
      </c>
      <c r="F146" s="12" t="s">
        <v>768</v>
      </c>
      <c r="G146" s="12" t="s">
        <v>769</v>
      </c>
      <c r="H146" s="26">
        <v>43113</v>
      </c>
      <c r="I146" s="16" t="s">
        <v>770</v>
      </c>
      <c r="J146" s="12" t="s">
        <v>141</v>
      </c>
      <c r="K146" s="61" t="s">
        <v>1012</v>
      </c>
      <c r="L146" s="103" t="s">
        <v>1037</v>
      </c>
      <c r="M146" s="22">
        <v>44423</v>
      </c>
    </row>
    <row r="147" spans="1:13" s="56" customFormat="1" ht="15" customHeight="1" x14ac:dyDescent="0.25">
      <c r="A147" s="60" t="s">
        <v>78</v>
      </c>
      <c r="B147" s="11" t="s">
        <v>10</v>
      </c>
      <c r="C147" s="11">
        <v>2</v>
      </c>
      <c r="D147" s="11" t="s">
        <v>774</v>
      </c>
      <c r="E147" s="11">
        <v>8994915</v>
      </c>
      <c r="F147" s="12" t="s">
        <v>775</v>
      </c>
      <c r="G147" s="12" t="s">
        <v>776</v>
      </c>
      <c r="H147" s="26">
        <v>43113</v>
      </c>
      <c r="I147" s="16" t="s">
        <v>138</v>
      </c>
      <c r="J147" s="12" t="s">
        <v>29</v>
      </c>
      <c r="K147" s="61" t="s">
        <v>1012</v>
      </c>
      <c r="L147" s="103" t="s">
        <v>1037</v>
      </c>
      <c r="M147" s="22">
        <v>44423</v>
      </c>
    </row>
    <row r="148" spans="1:13" s="56" customFormat="1" ht="15" customHeight="1" x14ac:dyDescent="0.25">
      <c r="A148" s="94" t="s">
        <v>78</v>
      </c>
      <c r="B148" s="11" t="s">
        <v>10</v>
      </c>
      <c r="C148" s="11">
        <v>2</v>
      </c>
      <c r="D148" s="11" t="s">
        <v>787</v>
      </c>
      <c r="E148" s="60">
        <v>8995465</v>
      </c>
      <c r="F148" s="12" t="s">
        <v>788</v>
      </c>
      <c r="G148" s="12" t="s">
        <v>789</v>
      </c>
      <c r="H148" s="26">
        <v>43113</v>
      </c>
      <c r="I148" s="19" t="s">
        <v>306</v>
      </c>
      <c r="J148" s="12" t="s">
        <v>152</v>
      </c>
      <c r="K148" s="61" t="s">
        <v>1012</v>
      </c>
      <c r="L148" s="103" t="s">
        <v>90</v>
      </c>
      <c r="M148" s="22">
        <v>44423</v>
      </c>
    </row>
    <row r="149" spans="1:13" s="56" customFormat="1" ht="15" customHeight="1" x14ac:dyDescent="0.25">
      <c r="A149" s="60" t="s">
        <v>78</v>
      </c>
      <c r="B149" s="11" t="s">
        <v>10</v>
      </c>
      <c r="C149" s="11">
        <v>2</v>
      </c>
      <c r="D149" s="11" t="s">
        <v>796</v>
      </c>
      <c r="E149" s="11">
        <v>8995559</v>
      </c>
      <c r="F149" s="12" t="s">
        <v>797</v>
      </c>
      <c r="G149" s="21" t="s">
        <v>798</v>
      </c>
      <c r="H149" s="26">
        <v>43113</v>
      </c>
      <c r="I149" s="19" t="s">
        <v>131</v>
      </c>
      <c r="J149" s="12" t="s">
        <v>29</v>
      </c>
      <c r="K149" s="61" t="s">
        <v>1012</v>
      </c>
      <c r="L149" s="103" t="s">
        <v>1037</v>
      </c>
      <c r="M149" s="22">
        <v>44423</v>
      </c>
    </row>
    <row r="150" spans="1:13" s="56" customFormat="1" ht="15" customHeight="1" x14ac:dyDescent="0.25">
      <c r="A150" s="60" t="s">
        <v>78</v>
      </c>
      <c r="B150" s="11" t="s">
        <v>12</v>
      </c>
      <c r="C150" s="11">
        <v>2</v>
      </c>
      <c r="D150" s="11" t="s">
        <v>857</v>
      </c>
      <c r="E150" s="11">
        <v>8994618</v>
      </c>
      <c r="F150" s="12" t="s">
        <v>858</v>
      </c>
      <c r="G150" s="13" t="s">
        <v>859</v>
      </c>
      <c r="H150" s="26">
        <v>43113</v>
      </c>
      <c r="I150" s="16" t="s">
        <v>429</v>
      </c>
      <c r="J150" s="13" t="s">
        <v>56</v>
      </c>
      <c r="K150" s="61" t="s">
        <v>1012</v>
      </c>
      <c r="L150" s="103" t="s">
        <v>20</v>
      </c>
      <c r="M150" s="22">
        <v>44423</v>
      </c>
    </row>
    <row r="151" spans="1:13" s="56" customFormat="1" ht="15" customHeight="1" x14ac:dyDescent="0.25">
      <c r="A151" s="60" t="s">
        <v>78</v>
      </c>
      <c r="B151" s="11" t="s">
        <v>12</v>
      </c>
      <c r="C151" s="11">
        <v>2</v>
      </c>
      <c r="D151" s="11" t="s">
        <v>868</v>
      </c>
      <c r="E151" s="11">
        <v>8994510</v>
      </c>
      <c r="F151" s="12" t="s">
        <v>869</v>
      </c>
      <c r="G151" s="13" t="s">
        <v>870</v>
      </c>
      <c r="H151" s="26">
        <v>43113</v>
      </c>
      <c r="I151" s="20" t="s">
        <v>866</v>
      </c>
      <c r="J151" s="13" t="s">
        <v>867</v>
      </c>
      <c r="K151" s="61" t="s">
        <v>1012</v>
      </c>
      <c r="L151" s="103" t="s">
        <v>1037</v>
      </c>
      <c r="M151" s="22">
        <v>44423</v>
      </c>
    </row>
    <row r="152" spans="1:13" s="56" customFormat="1" ht="15" customHeight="1" x14ac:dyDescent="0.25">
      <c r="A152" s="60" t="s">
        <v>78</v>
      </c>
      <c r="B152" s="11" t="s">
        <v>13</v>
      </c>
      <c r="C152" s="11">
        <v>2</v>
      </c>
      <c r="D152" s="11" t="s">
        <v>970</v>
      </c>
      <c r="E152" s="11">
        <v>8994613</v>
      </c>
      <c r="F152" s="12" t="s">
        <v>971</v>
      </c>
      <c r="G152" s="21" t="s">
        <v>972</v>
      </c>
      <c r="H152" s="26">
        <v>43113</v>
      </c>
      <c r="I152" s="20" t="s">
        <v>973</v>
      </c>
      <c r="J152" s="12" t="s">
        <v>66</v>
      </c>
      <c r="K152" s="61" t="s">
        <v>1012</v>
      </c>
      <c r="L152" s="103" t="s">
        <v>1037</v>
      </c>
      <c r="M152" s="22">
        <v>44423</v>
      </c>
    </row>
    <row r="153" spans="1:13" s="56" customFormat="1" ht="15" customHeight="1" x14ac:dyDescent="0.25">
      <c r="A153" s="60" t="s">
        <v>78</v>
      </c>
      <c r="B153" s="11" t="s">
        <v>13</v>
      </c>
      <c r="C153" s="11">
        <v>2</v>
      </c>
      <c r="D153" s="11" t="s">
        <v>980</v>
      </c>
      <c r="E153" s="11">
        <v>8995437</v>
      </c>
      <c r="F153" s="12" t="s">
        <v>981</v>
      </c>
      <c r="G153" s="12" t="s">
        <v>982</v>
      </c>
      <c r="H153" s="26">
        <v>43113</v>
      </c>
      <c r="I153" s="20" t="s">
        <v>61</v>
      </c>
      <c r="J153" s="13" t="s">
        <v>64</v>
      </c>
      <c r="K153" s="61" t="s">
        <v>1012</v>
      </c>
      <c r="L153" s="103" t="s">
        <v>1037</v>
      </c>
      <c r="M153" s="22">
        <v>44423</v>
      </c>
    </row>
    <row r="154" spans="1:13" s="56" customFormat="1" ht="15" customHeight="1" x14ac:dyDescent="0.25">
      <c r="A154" s="60" t="s">
        <v>78</v>
      </c>
      <c r="B154" s="11" t="s">
        <v>11</v>
      </c>
      <c r="C154" s="11">
        <v>2</v>
      </c>
      <c r="D154" s="11" t="s">
        <v>880</v>
      </c>
      <c r="E154" s="11">
        <v>8995456</v>
      </c>
      <c r="F154" s="86" t="s">
        <v>881</v>
      </c>
      <c r="G154" s="59" t="s">
        <v>882</v>
      </c>
      <c r="H154" s="26">
        <v>43113</v>
      </c>
      <c r="I154" s="19" t="s">
        <v>124</v>
      </c>
      <c r="J154" s="13" t="s">
        <v>119</v>
      </c>
      <c r="K154" s="61" t="s">
        <v>1025</v>
      </c>
      <c r="L154" s="103" t="s">
        <v>22</v>
      </c>
      <c r="M154" s="22">
        <v>44423</v>
      </c>
    </row>
    <row r="155" spans="1:13" s="83" customFormat="1" ht="15" customHeight="1" x14ac:dyDescent="0.25">
      <c r="A155" s="94" t="s">
        <v>78</v>
      </c>
      <c r="B155" s="11" t="s">
        <v>16</v>
      </c>
      <c r="C155" s="11">
        <v>2</v>
      </c>
      <c r="D155" s="11" t="s">
        <v>253</v>
      </c>
      <c r="E155" s="11">
        <v>8994297</v>
      </c>
      <c r="F155" s="12" t="s">
        <v>254</v>
      </c>
      <c r="G155" s="84" t="s">
        <v>255</v>
      </c>
      <c r="H155" s="26">
        <v>43113</v>
      </c>
      <c r="I155" s="15" t="s">
        <v>110</v>
      </c>
      <c r="J155" s="15" t="s">
        <v>34</v>
      </c>
      <c r="K155" s="61" t="s">
        <v>1012</v>
      </c>
      <c r="L155" s="103" t="s">
        <v>90</v>
      </c>
      <c r="M155" s="85">
        <v>44423</v>
      </c>
    </row>
    <row r="156" spans="1:13" s="56" customFormat="1" ht="15" customHeight="1" x14ac:dyDescent="0.25">
      <c r="A156" s="60" t="s">
        <v>78</v>
      </c>
      <c r="B156" s="11" t="s">
        <v>16</v>
      </c>
      <c r="C156" s="11">
        <v>2</v>
      </c>
      <c r="D156" s="11" t="s">
        <v>263</v>
      </c>
      <c r="E156" s="11">
        <v>8992497</v>
      </c>
      <c r="F156" s="12" t="s">
        <v>264</v>
      </c>
      <c r="G156" s="12" t="s">
        <v>265</v>
      </c>
      <c r="H156" s="26">
        <v>43113</v>
      </c>
      <c r="I156" s="15" t="s">
        <v>33</v>
      </c>
      <c r="J156" s="15" t="s">
        <v>23</v>
      </c>
      <c r="K156" s="61" t="s">
        <v>1012</v>
      </c>
      <c r="L156" s="103" t="s">
        <v>1037</v>
      </c>
      <c r="M156" s="22">
        <v>44423</v>
      </c>
    </row>
    <row r="157" spans="1:13" s="56" customFormat="1" ht="15" customHeight="1" x14ac:dyDescent="0.25">
      <c r="A157" s="60" t="s">
        <v>78</v>
      </c>
      <c r="B157" s="11" t="s">
        <v>16</v>
      </c>
      <c r="C157" s="11">
        <v>2</v>
      </c>
      <c r="D157" s="11" t="s">
        <v>263</v>
      </c>
      <c r="E157" s="11">
        <v>8992499</v>
      </c>
      <c r="F157" s="12" t="s">
        <v>264</v>
      </c>
      <c r="G157" s="12" t="s">
        <v>265</v>
      </c>
      <c r="H157" s="26">
        <v>43113</v>
      </c>
      <c r="I157" s="15" t="s">
        <v>33</v>
      </c>
      <c r="J157" s="15" t="s">
        <v>23</v>
      </c>
      <c r="K157" s="61" t="s">
        <v>1012</v>
      </c>
      <c r="L157" s="103" t="s">
        <v>1037</v>
      </c>
      <c r="M157" s="22">
        <v>44423</v>
      </c>
    </row>
    <row r="158" spans="1:13" s="56" customFormat="1" ht="15" customHeight="1" x14ac:dyDescent="0.25">
      <c r="A158" s="94" t="s">
        <v>78</v>
      </c>
      <c r="B158" s="11" t="s">
        <v>16</v>
      </c>
      <c r="C158" s="11">
        <v>2</v>
      </c>
      <c r="D158" s="11" t="s">
        <v>281</v>
      </c>
      <c r="E158" s="11">
        <v>8993353</v>
      </c>
      <c r="F158" s="12" t="s">
        <v>282</v>
      </c>
      <c r="G158" s="12" t="s">
        <v>283</v>
      </c>
      <c r="H158" s="26">
        <v>43113</v>
      </c>
      <c r="I158" s="15" t="s">
        <v>111</v>
      </c>
      <c r="J158" s="15" t="s">
        <v>23</v>
      </c>
      <c r="K158" s="61" t="s">
        <v>1012</v>
      </c>
      <c r="L158" s="103" t="s">
        <v>1037</v>
      </c>
      <c r="M158" s="22">
        <v>44423</v>
      </c>
    </row>
    <row r="159" spans="1:13" s="56" customFormat="1" ht="15" customHeight="1" x14ac:dyDescent="0.25">
      <c r="A159" s="94" t="s">
        <v>78</v>
      </c>
      <c r="B159" s="11" t="s">
        <v>10</v>
      </c>
      <c r="C159" s="11">
        <v>2</v>
      </c>
      <c r="D159" s="11" t="s">
        <v>361</v>
      </c>
      <c r="E159" s="11">
        <v>8990421</v>
      </c>
      <c r="F159" s="12" t="s">
        <v>362</v>
      </c>
      <c r="G159" s="18" t="s">
        <v>363</v>
      </c>
      <c r="H159" s="26">
        <v>43113</v>
      </c>
      <c r="I159" s="19" t="s">
        <v>40</v>
      </c>
      <c r="J159" s="12" t="s">
        <v>141</v>
      </c>
      <c r="K159" s="61" t="s">
        <v>1012</v>
      </c>
      <c r="L159" s="103" t="s">
        <v>1037</v>
      </c>
      <c r="M159" s="22">
        <v>44423</v>
      </c>
    </row>
    <row r="160" spans="1:13" s="56" customFormat="1" ht="15" customHeight="1" x14ac:dyDescent="0.25">
      <c r="A160" s="92" t="s">
        <v>78</v>
      </c>
      <c r="B160" s="11" t="s">
        <v>11</v>
      </c>
      <c r="C160" s="11">
        <v>2</v>
      </c>
      <c r="D160" s="11" t="s">
        <v>841</v>
      </c>
      <c r="E160" s="11">
        <v>8994071</v>
      </c>
      <c r="F160" s="12" t="s">
        <v>842</v>
      </c>
      <c r="G160" s="17" t="s">
        <v>843</v>
      </c>
      <c r="H160" s="26">
        <v>43113</v>
      </c>
      <c r="I160" s="16" t="s">
        <v>473</v>
      </c>
      <c r="J160" s="13" t="s">
        <v>44</v>
      </c>
      <c r="K160" s="61" t="s">
        <v>1012</v>
      </c>
      <c r="L160" s="103" t="s">
        <v>90</v>
      </c>
      <c r="M160" s="22">
        <v>44423</v>
      </c>
    </row>
    <row r="161" spans="1:13" s="56" customFormat="1" ht="15" customHeight="1" x14ac:dyDescent="0.25">
      <c r="A161" s="94" t="s">
        <v>78</v>
      </c>
      <c r="B161" s="11" t="s">
        <v>16</v>
      </c>
      <c r="C161" s="11">
        <v>2</v>
      </c>
      <c r="D161" s="11" t="s">
        <v>275</v>
      </c>
      <c r="E161" s="11">
        <v>8993103</v>
      </c>
      <c r="F161" s="86" t="s">
        <v>276</v>
      </c>
      <c r="G161" s="12" t="s">
        <v>277</v>
      </c>
      <c r="H161" s="26">
        <v>43113</v>
      </c>
      <c r="I161" s="15" t="s">
        <v>111</v>
      </c>
      <c r="J161" s="15" t="s">
        <v>23</v>
      </c>
      <c r="K161" s="61" t="s">
        <v>153</v>
      </c>
      <c r="L161" s="103" t="s">
        <v>86</v>
      </c>
      <c r="M161" s="22">
        <v>44423</v>
      </c>
    </row>
    <row r="162" spans="1:13" s="56" customFormat="1" ht="15" customHeight="1" x14ac:dyDescent="0.25">
      <c r="A162" s="92" t="s">
        <v>78</v>
      </c>
      <c r="B162" s="11" t="s">
        <v>11</v>
      </c>
      <c r="C162" s="11">
        <v>2</v>
      </c>
      <c r="D162" s="11" t="s">
        <v>525</v>
      </c>
      <c r="E162" s="11">
        <v>8991530</v>
      </c>
      <c r="F162" s="99" t="s">
        <v>1032</v>
      </c>
      <c r="G162" s="23" t="s">
        <v>526</v>
      </c>
      <c r="H162" s="26">
        <v>43113</v>
      </c>
      <c r="I162" s="15" t="s">
        <v>122</v>
      </c>
      <c r="J162" s="12" t="s">
        <v>44</v>
      </c>
      <c r="K162" s="61" t="s">
        <v>1025</v>
      </c>
      <c r="L162" s="103" t="s">
        <v>88</v>
      </c>
      <c r="M162" s="22">
        <v>44423</v>
      </c>
    </row>
    <row r="163" spans="1:13" s="56" customFormat="1" ht="15" customHeight="1" x14ac:dyDescent="0.25">
      <c r="A163" s="92" t="s">
        <v>78</v>
      </c>
      <c r="B163" s="11" t="s">
        <v>11</v>
      </c>
      <c r="C163" s="11">
        <v>2</v>
      </c>
      <c r="D163" s="11" t="s">
        <v>530</v>
      </c>
      <c r="E163" s="11">
        <v>8991129</v>
      </c>
      <c r="F163" s="86" t="s">
        <v>531</v>
      </c>
      <c r="G163" s="23" t="s">
        <v>532</v>
      </c>
      <c r="H163" s="26">
        <v>43113</v>
      </c>
      <c r="I163" s="15" t="s">
        <v>124</v>
      </c>
      <c r="J163" s="12" t="s">
        <v>119</v>
      </c>
      <c r="K163" s="61" t="s">
        <v>1025</v>
      </c>
      <c r="L163" s="103" t="s">
        <v>86</v>
      </c>
      <c r="M163" s="22">
        <v>44423</v>
      </c>
    </row>
    <row r="164" spans="1:13" s="56" customFormat="1" ht="15" customHeight="1" x14ac:dyDescent="0.25">
      <c r="A164" s="60" t="s">
        <v>78</v>
      </c>
      <c r="B164" s="11" t="s">
        <v>13</v>
      </c>
      <c r="C164" s="11">
        <v>2</v>
      </c>
      <c r="D164" s="11" t="s">
        <v>945</v>
      </c>
      <c r="E164" s="11">
        <v>8993724</v>
      </c>
      <c r="F164" s="12" t="s">
        <v>946</v>
      </c>
      <c r="G164" s="12" t="s">
        <v>947</v>
      </c>
      <c r="H164" s="26">
        <v>43113</v>
      </c>
      <c r="I164" s="20" t="s">
        <v>65</v>
      </c>
      <c r="J164" s="12" t="s">
        <v>15</v>
      </c>
      <c r="K164" s="61" t="s">
        <v>1025</v>
      </c>
      <c r="L164" s="103" t="s">
        <v>22</v>
      </c>
      <c r="M164" s="22">
        <v>44423</v>
      </c>
    </row>
    <row r="165" spans="1:13" s="56" customFormat="1" ht="15" customHeight="1" x14ac:dyDescent="0.25">
      <c r="A165" s="60" t="s">
        <v>78</v>
      </c>
      <c r="B165" s="11" t="s">
        <v>13</v>
      </c>
      <c r="C165" s="11">
        <v>2</v>
      </c>
      <c r="D165" s="11" t="s">
        <v>945</v>
      </c>
      <c r="E165" s="11">
        <v>8993725</v>
      </c>
      <c r="F165" s="12" t="s">
        <v>946</v>
      </c>
      <c r="G165" s="12" t="s">
        <v>947</v>
      </c>
      <c r="H165" s="26">
        <v>43113</v>
      </c>
      <c r="I165" s="20" t="s">
        <v>65</v>
      </c>
      <c r="J165" s="12" t="s">
        <v>15</v>
      </c>
      <c r="K165" s="61" t="s">
        <v>1025</v>
      </c>
      <c r="L165" s="103" t="s">
        <v>22</v>
      </c>
      <c r="M165" s="22">
        <v>44423</v>
      </c>
    </row>
    <row r="166" spans="1:13" s="56" customFormat="1" ht="15" customHeight="1" x14ac:dyDescent="0.25">
      <c r="A166" s="94" t="s">
        <v>78</v>
      </c>
      <c r="B166" s="11" t="s">
        <v>12</v>
      </c>
      <c r="C166" s="11">
        <v>2</v>
      </c>
      <c r="D166" s="11" t="s">
        <v>608</v>
      </c>
      <c r="E166" s="11">
        <v>8994927</v>
      </c>
      <c r="F166" s="86" t="s">
        <v>609</v>
      </c>
      <c r="G166" s="12" t="s">
        <v>610</v>
      </c>
      <c r="H166" s="26">
        <v>43113</v>
      </c>
      <c r="I166" s="16" t="s">
        <v>429</v>
      </c>
      <c r="J166" s="12" t="s">
        <v>56</v>
      </c>
      <c r="K166" s="61" t="s">
        <v>1025</v>
      </c>
      <c r="L166" s="103" t="s">
        <v>90</v>
      </c>
      <c r="M166" s="22">
        <v>44423</v>
      </c>
    </row>
    <row r="167" spans="1:13" s="56" customFormat="1" ht="15" customHeight="1" x14ac:dyDescent="0.25">
      <c r="A167" s="60" t="s">
        <v>78</v>
      </c>
      <c r="B167" s="11" t="s">
        <v>10</v>
      </c>
      <c r="C167" s="11">
        <v>2</v>
      </c>
      <c r="D167" s="11" t="s">
        <v>790</v>
      </c>
      <c r="E167" s="11">
        <v>8995451</v>
      </c>
      <c r="F167" s="12" t="s">
        <v>791</v>
      </c>
      <c r="G167" s="12" t="s">
        <v>792</v>
      </c>
      <c r="H167" s="26">
        <v>46193</v>
      </c>
      <c r="I167" s="19" t="s">
        <v>38</v>
      </c>
      <c r="J167" s="12" t="s">
        <v>41</v>
      </c>
      <c r="K167" s="61" t="s">
        <v>1012</v>
      </c>
      <c r="L167" s="103" t="s">
        <v>1037</v>
      </c>
      <c r="M167" s="22">
        <v>44423</v>
      </c>
    </row>
    <row r="168" spans="1:13" s="56" customFormat="1" ht="15" customHeight="1" x14ac:dyDescent="0.25">
      <c r="A168" s="60" t="s">
        <v>78</v>
      </c>
      <c r="B168" s="11" t="s">
        <v>11</v>
      </c>
      <c r="C168" s="11">
        <v>2</v>
      </c>
      <c r="D168" s="11" t="s">
        <v>886</v>
      </c>
      <c r="E168" s="11">
        <v>8995544</v>
      </c>
      <c r="F168" s="12" t="s">
        <v>887</v>
      </c>
      <c r="G168" s="13" t="s">
        <v>888</v>
      </c>
      <c r="H168" s="26">
        <v>46193</v>
      </c>
      <c r="I168" s="19" t="s">
        <v>446</v>
      </c>
      <c r="J168" s="13" t="s">
        <v>109</v>
      </c>
      <c r="K168" s="61" t="s">
        <v>1025</v>
      </c>
      <c r="L168" s="103" t="s">
        <v>90</v>
      </c>
      <c r="M168" s="22">
        <v>44423</v>
      </c>
    </row>
    <row r="169" spans="1:13" s="56" customFormat="1" ht="15" customHeight="1" x14ac:dyDescent="0.25">
      <c r="A169" s="60" t="s">
        <v>78</v>
      </c>
      <c r="B169" s="11" t="s">
        <v>11</v>
      </c>
      <c r="C169" s="11">
        <v>2</v>
      </c>
      <c r="D169" s="11" t="s">
        <v>501</v>
      </c>
      <c r="E169" s="24">
        <v>8990734</v>
      </c>
      <c r="F169" s="12" t="s">
        <v>502</v>
      </c>
      <c r="G169" s="23" t="s">
        <v>503</v>
      </c>
      <c r="H169" s="26">
        <v>46193</v>
      </c>
      <c r="I169" s="15" t="s">
        <v>53</v>
      </c>
      <c r="J169" s="12" t="s">
        <v>44</v>
      </c>
      <c r="K169" s="61" t="s">
        <v>1012</v>
      </c>
      <c r="L169" s="103" t="s">
        <v>1037</v>
      </c>
      <c r="M169" s="22">
        <v>44423</v>
      </c>
    </row>
    <row r="170" spans="1:13" s="56" customFormat="1" ht="15" customHeight="1" x14ac:dyDescent="0.25">
      <c r="A170" s="60" t="s">
        <v>78</v>
      </c>
      <c r="B170" s="11" t="s">
        <v>11</v>
      </c>
      <c r="C170" s="11">
        <v>2</v>
      </c>
      <c r="D170" s="11" t="s">
        <v>536</v>
      </c>
      <c r="E170" s="11">
        <v>8991417</v>
      </c>
      <c r="F170" s="12" t="s">
        <v>537</v>
      </c>
      <c r="G170" s="23" t="s">
        <v>538</v>
      </c>
      <c r="H170" s="26">
        <v>46193</v>
      </c>
      <c r="I170" s="15" t="s">
        <v>123</v>
      </c>
      <c r="J170" s="12" t="s">
        <v>120</v>
      </c>
      <c r="K170" s="61" t="s">
        <v>1012</v>
      </c>
      <c r="L170" s="103" t="s">
        <v>1037</v>
      </c>
      <c r="M170" s="22">
        <v>44423</v>
      </c>
    </row>
    <row r="171" spans="1:13" s="56" customFormat="1" ht="15" customHeight="1" x14ac:dyDescent="0.25">
      <c r="A171" s="60" t="s">
        <v>78</v>
      </c>
      <c r="B171" s="11" t="s">
        <v>10</v>
      </c>
      <c r="C171" s="11">
        <v>2</v>
      </c>
      <c r="D171" s="11" t="s">
        <v>771</v>
      </c>
      <c r="E171" s="11">
        <v>8994922</v>
      </c>
      <c r="F171" s="12" t="s">
        <v>772</v>
      </c>
      <c r="G171" s="12" t="s">
        <v>773</v>
      </c>
      <c r="H171" s="26">
        <v>49272</v>
      </c>
      <c r="I171" s="16" t="s">
        <v>770</v>
      </c>
      <c r="J171" s="12" t="s">
        <v>141</v>
      </c>
      <c r="K171" s="61" t="s">
        <v>1012</v>
      </c>
      <c r="L171" s="103" t="s">
        <v>1037</v>
      </c>
      <c r="M171" s="22">
        <v>44423</v>
      </c>
    </row>
    <row r="172" spans="1:13" s="56" customFormat="1" ht="15" customHeight="1" x14ac:dyDescent="0.25">
      <c r="A172" s="92" t="s">
        <v>78</v>
      </c>
      <c r="B172" s="11" t="s">
        <v>11</v>
      </c>
      <c r="C172" s="11">
        <v>2</v>
      </c>
      <c r="D172" s="11" t="s">
        <v>470</v>
      </c>
      <c r="E172" s="11">
        <v>8989215</v>
      </c>
      <c r="F172" s="12" t="s">
        <v>471</v>
      </c>
      <c r="G172" s="18" t="s">
        <v>472</v>
      </c>
      <c r="H172" s="26">
        <v>49272</v>
      </c>
      <c r="I172" s="15" t="s">
        <v>473</v>
      </c>
      <c r="J172" s="12" t="s">
        <v>44</v>
      </c>
      <c r="K172" s="61" t="s">
        <v>1025</v>
      </c>
      <c r="L172" s="103" t="s">
        <v>91</v>
      </c>
      <c r="M172" s="22">
        <v>44423</v>
      </c>
    </row>
    <row r="173" spans="1:13" s="56" customFormat="1" ht="15" customHeight="1" x14ac:dyDescent="0.25">
      <c r="A173" s="60" t="s">
        <v>78</v>
      </c>
      <c r="B173" s="11" t="s">
        <v>11</v>
      </c>
      <c r="C173" s="11">
        <v>2</v>
      </c>
      <c r="D173" s="11" t="s">
        <v>581</v>
      </c>
      <c r="E173" s="11">
        <v>8992817</v>
      </c>
      <c r="F173" s="12" t="s">
        <v>582</v>
      </c>
      <c r="G173" s="12" t="s">
        <v>583</v>
      </c>
      <c r="H173" s="26">
        <v>49272</v>
      </c>
      <c r="I173" s="15" t="s">
        <v>46</v>
      </c>
      <c r="J173" s="15" t="s">
        <v>57</v>
      </c>
      <c r="K173" s="61" t="s">
        <v>1012</v>
      </c>
      <c r="L173" s="103" t="s">
        <v>1037</v>
      </c>
      <c r="M173" s="22">
        <v>44423</v>
      </c>
    </row>
    <row r="174" spans="1:13" s="56" customFormat="1" ht="15" customHeight="1" x14ac:dyDescent="0.25">
      <c r="A174" s="94" t="s">
        <v>78</v>
      </c>
      <c r="B174" s="11" t="s">
        <v>11</v>
      </c>
      <c r="C174" s="11">
        <v>2</v>
      </c>
      <c r="D174" s="11" t="s">
        <v>835</v>
      </c>
      <c r="E174" s="11">
        <v>8994024</v>
      </c>
      <c r="F174" s="12" t="s">
        <v>836</v>
      </c>
      <c r="G174" s="13" t="s">
        <v>837</v>
      </c>
      <c r="H174" s="26">
        <v>49272</v>
      </c>
      <c r="I174" s="16" t="s">
        <v>122</v>
      </c>
      <c r="J174" s="13" t="s">
        <v>44</v>
      </c>
      <c r="K174" s="61" t="s">
        <v>1012</v>
      </c>
      <c r="L174" s="103" t="s">
        <v>90</v>
      </c>
      <c r="M174" s="22">
        <v>44423</v>
      </c>
    </row>
    <row r="175" spans="1:13" s="56" customFormat="1" ht="15" customHeight="1" x14ac:dyDescent="0.25">
      <c r="A175" s="94" t="s">
        <v>78</v>
      </c>
      <c r="B175" s="11" t="s">
        <v>12</v>
      </c>
      <c r="C175" s="11">
        <v>2</v>
      </c>
      <c r="D175" s="11" t="s">
        <v>605</v>
      </c>
      <c r="E175" s="11">
        <v>8994278</v>
      </c>
      <c r="F175" s="12" t="s">
        <v>606</v>
      </c>
      <c r="G175" s="12" t="s">
        <v>607</v>
      </c>
      <c r="H175" s="26">
        <v>55431</v>
      </c>
      <c r="I175" s="15" t="s">
        <v>47</v>
      </c>
      <c r="J175" s="15" t="s">
        <v>56</v>
      </c>
      <c r="K175" s="61" t="s">
        <v>1012</v>
      </c>
      <c r="L175" s="103" t="s">
        <v>1037</v>
      </c>
      <c r="M175" s="22">
        <v>44423</v>
      </c>
    </row>
    <row r="176" spans="1:13" s="56" customFormat="1" ht="15" customHeight="1" x14ac:dyDescent="0.25">
      <c r="A176" s="94" t="s">
        <v>78</v>
      </c>
      <c r="B176" s="11" t="s">
        <v>13</v>
      </c>
      <c r="C176" s="11">
        <v>2</v>
      </c>
      <c r="D176" s="11" t="s">
        <v>974</v>
      </c>
      <c r="E176" s="11">
        <v>8994717</v>
      </c>
      <c r="F176" s="86" t="s">
        <v>975</v>
      </c>
      <c r="G176" s="21" t="s">
        <v>976</v>
      </c>
      <c r="H176" s="26">
        <v>55431</v>
      </c>
      <c r="I176" s="20" t="s">
        <v>62</v>
      </c>
      <c r="J176" s="12" t="s">
        <v>147</v>
      </c>
      <c r="K176" s="61" t="s">
        <v>1025</v>
      </c>
      <c r="L176" s="103" t="s">
        <v>1039</v>
      </c>
      <c r="M176" s="22">
        <v>44423</v>
      </c>
    </row>
    <row r="177" spans="1:13" s="56" customFormat="1" ht="15" customHeight="1" x14ac:dyDescent="0.25">
      <c r="A177" s="60" t="s">
        <v>78</v>
      </c>
      <c r="B177" s="11" t="s">
        <v>10</v>
      </c>
      <c r="C177" s="11">
        <v>2</v>
      </c>
      <c r="D177" s="11" t="s">
        <v>395</v>
      </c>
      <c r="E177" s="11">
        <v>8992346</v>
      </c>
      <c r="F177" s="12" t="s">
        <v>396</v>
      </c>
      <c r="G177" s="12" t="s">
        <v>397</v>
      </c>
      <c r="H177" s="26">
        <v>55431</v>
      </c>
      <c r="I177" s="20" t="s">
        <v>131</v>
      </c>
      <c r="J177" s="12" t="s">
        <v>29</v>
      </c>
      <c r="K177" s="61" t="s">
        <v>1012</v>
      </c>
      <c r="L177" s="103" t="s">
        <v>1041</v>
      </c>
      <c r="M177" s="22">
        <v>44423</v>
      </c>
    </row>
    <row r="178" spans="1:13" s="56" customFormat="1" ht="15" customHeight="1" x14ac:dyDescent="0.25">
      <c r="A178" s="60" t="s">
        <v>78</v>
      </c>
      <c r="B178" s="11" t="s">
        <v>13</v>
      </c>
      <c r="C178" s="11">
        <v>2</v>
      </c>
      <c r="D178" s="11" t="s">
        <v>957</v>
      </c>
      <c r="E178" s="11">
        <v>8994573</v>
      </c>
      <c r="F178" s="12" t="s">
        <v>958</v>
      </c>
      <c r="G178" s="12" t="s">
        <v>959</v>
      </c>
      <c r="H178" s="26">
        <v>61551</v>
      </c>
      <c r="I178" s="20" t="s">
        <v>142</v>
      </c>
      <c r="J178" s="12" t="s">
        <v>14</v>
      </c>
      <c r="K178" s="61" t="s">
        <v>1012</v>
      </c>
      <c r="L178" s="103" t="s">
        <v>1037</v>
      </c>
      <c r="M178" s="22">
        <v>44423</v>
      </c>
    </row>
    <row r="179" spans="1:13" s="56" customFormat="1" ht="15" customHeight="1" x14ac:dyDescent="0.25">
      <c r="A179" s="94" t="s">
        <v>78</v>
      </c>
      <c r="B179" s="11" t="s">
        <v>13</v>
      </c>
      <c r="C179" s="11">
        <v>2</v>
      </c>
      <c r="D179" s="11" t="s">
        <v>687</v>
      </c>
      <c r="E179" s="11">
        <v>8992724</v>
      </c>
      <c r="F179" s="86" t="s">
        <v>688</v>
      </c>
      <c r="G179" s="12" t="s">
        <v>689</v>
      </c>
      <c r="H179" s="26">
        <v>61551</v>
      </c>
      <c r="I179" s="15" t="s">
        <v>143</v>
      </c>
      <c r="J179" s="12" t="s">
        <v>144</v>
      </c>
      <c r="K179" s="61" t="s">
        <v>1025</v>
      </c>
      <c r="L179" s="103" t="s">
        <v>90</v>
      </c>
      <c r="M179" s="22">
        <v>44423</v>
      </c>
    </row>
    <row r="180" spans="1:13" s="56" customFormat="1" ht="15" customHeight="1" x14ac:dyDescent="0.25">
      <c r="A180" s="60" t="s">
        <v>78</v>
      </c>
      <c r="B180" s="11" t="s">
        <v>12</v>
      </c>
      <c r="C180" s="11">
        <v>2</v>
      </c>
      <c r="D180" s="11" t="s">
        <v>602</v>
      </c>
      <c r="E180" s="11">
        <v>8992669</v>
      </c>
      <c r="F180" s="12" t="s">
        <v>603</v>
      </c>
      <c r="G180" s="12" t="s">
        <v>604</v>
      </c>
      <c r="H180" s="26">
        <v>68390</v>
      </c>
      <c r="I180" s="15" t="s">
        <v>70</v>
      </c>
      <c r="J180" s="15" t="s">
        <v>56</v>
      </c>
      <c r="K180" s="61" t="s">
        <v>1012</v>
      </c>
      <c r="L180" s="103" t="s">
        <v>1037</v>
      </c>
      <c r="M180" s="22">
        <v>44423</v>
      </c>
    </row>
    <row r="181" spans="1:13" s="56" customFormat="1" ht="15" customHeight="1" x14ac:dyDescent="0.25">
      <c r="A181" s="60" t="s">
        <v>78</v>
      </c>
      <c r="B181" s="11" t="s">
        <v>13</v>
      </c>
      <c r="C181" s="11">
        <v>2</v>
      </c>
      <c r="D181" s="11" t="s">
        <v>681</v>
      </c>
      <c r="E181" s="11">
        <v>8992709</v>
      </c>
      <c r="F181" s="12" t="s">
        <v>682</v>
      </c>
      <c r="G181" s="12" t="s">
        <v>683</v>
      </c>
      <c r="H181" s="26">
        <v>68390</v>
      </c>
      <c r="I181" s="15" t="s">
        <v>149</v>
      </c>
      <c r="J181" s="12" t="s">
        <v>144</v>
      </c>
      <c r="K181" s="61" t="s">
        <v>1012</v>
      </c>
      <c r="L181" s="103" t="s">
        <v>1041</v>
      </c>
      <c r="M181" s="22">
        <v>44423</v>
      </c>
    </row>
    <row r="182" spans="1:13" s="56" customFormat="1" ht="15" customHeight="1" x14ac:dyDescent="0.25">
      <c r="A182" s="60" t="s">
        <v>78</v>
      </c>
      <c r="B182" s="11" t="s">
        <v>13</v>
      </c>
      <c r="C182" s="11">
        <v>2</v>
      </c>
      <c r="D182" s="11" t="s">
        <v>967</v>
      </c>
      <c r="E182" s="11">
        <v>8995240</v>
      </c>
      <c r="F182" s="12" t="s">
        <v>968</v>
      </c>
      <c r="G182" s="12" t="s">
        <v>969</v>
      </c>
      <c r="H182" s="26">
        <v>68390</v>
      </c>
      <c r="I182" s="20" t="s">
        <v>661</v>
      </c>
      <c r="J182" s="12" t="s">
        <v>64</v>
      </c>
      <c r="K182" s="61" t="s">
        <v>1012</v>
      </c>
      <c r="L182" s="103" t="s">
        <v>1037</v>
      </c>
      <c r="M182" s="22">
        <v>44423</v>
      </c>
    </row>
    <row r="183" spans="1:13" s="56" customFormat="1" ht="15" customHeight="1" x14ac:dyDescent="0.25">
      <c r="A183" s="60" t="s">
        <v>78</v>
      </c>
      <c r="B183" s="11" t="s">
        <v>11</v>
      </c>
      <c r="C183" s="11">
        <v>2</v>
      </c>
      <c r="D183" s="11" t="s">
        <v>572</v>
      </c>
      <c r="E183" s="11">
        <v>8993627</v>
      </c>
      <c r="F183" s="12" t="s">
        <v>573</v>
      </c>
      <c r="G183" s="12" t="s">
        <v>574</v>
      </c>
      <c r="H183" s="26">
        <v>140990</v>
      </c>
      <c r="I183" s="15" t="s">
        <v>45</v>
      </c>
      <c r="J183" s="15" t="s">
        <v>109</v>
      </c>
      <c r="K183" s="61" t="s">
        <v>1012</v>
      </c>
      <c r="L183" s="103" t="s">
        <v>1041</v>
      </c>
      <c r="M183" s="22">
        <v>44423</v>
      </c>
    </row>
    <row r="184" spans="1:13" s="56" customFormat="1" ht="15" customHeight="1" x14ac:dyDescent="0.25">
      <c r="A184" s="92" t="s">
        <v>78</v>
      </c>
      <c r="B184" s="11" t="s">
        <v>13</v>
      </c>
      <c r="C184" s="11">
        <v>2</v>
      </c>
      <c r="D184" s="11" t="s">
        <v>992</v>
      </c>
      <c r="E184" s="11">
        <v>8995591</v>
      </c>
      <c r="F184" s="12" t="s">
        <v>993</v>
      </c>
      <c r="G184" s="12" t="s">
        <v>994</v>
      </c>
      <c r="H184" s="26">
        <v>43113</v>
      </c>
      <c r="I184" s="20" t="s">
        <v>693</v>
      </c>
      <c r="J184" s="12" t="s">
        <v>144</v>
      </c>
      <c r="K184" s="61" t="s">
        <v>1025</v>
      </c>
      <c r="L184" s="103" t="s">
        <v>91</v>
      </c>
      <c r="M184" s="22">
        <v>44425</v>
      </c>
    </row>
    <row r="185" spans="1:13" s="56" customFormat="1" ht="15" customHeight="1" x14ac:dyDescent="0.25">
      <c r="A185" s="92" t="s">
        <v>78</v>
      </c>
      <c r="B185" s="11" t="s">
        <v>10</v>
      </c>
      <c r="C185" s="11">
        <v>2</v>
      </c>
      <c r="D185" s="11" t="s">
        <v>316</v>
      </c>
      <c r="E185" s="11">
        <v>8988725</v>
      </c>
      <c r="F185" s="12" t="s">
        <v>317</v>
      </c>
      <c r="G185" s="12" t="s">
        <v>1030</v>
      </c>
      <c r="H185" s="26">
        <v>43113</v>
      </c>
      <c r="I185" s="16" t="s">
        <v>25</v>
      </c>
      <c r="J185" s="12" t="s">
        <v>29</v>
      </c>
      <c r="K185" s="61" t="s">
        <v>1025</v>
      </c>
      <c r="L185" s="103" t="s">
        <v>91</v>
      </c>
      <c r="M185" s="22">
        <v>44425</v>
      </c>
    </row>
    <row r="186" spans="1:13" s="56" customFormat="1" ht="15" customHeight="1" x14ac:dyDescent="0.25">
      <c r="A186" s="60" t="s">
        <v>78</v>
      </c>
      <c r="B186" s="11" t="s">
        <v>10</v>
      </c>
      <c r="C186" s="11">
        <v>2</v>
      </c>
      <c r="D186" s="11" t="s">
        <v>382</v>
      </c>
      <c r="E186" s="11">
        <v>8991892</v>
      </c>
      <c r="F186" s="12" t="s">
        <v>383</v>
      </c>
      <c r="G186" s="12" t="s">
        <v>384</v>
      </c>
      <c r="H186" s="26">
        <v>43113</v>
      </c>
      <c r="I186" s="16" t="s">
        <v>140</v>
      </c>
      <c r="J186" s="12" t="s">
        <v>141</v>
      </c>
      <c r="K186" s="61" t="s">
        <v>1012</v>
      </c>
      <c r="L186" s="103" t="s">
        <v>1037</v>
      </c>
      <c r="M186" s="22">
        <v>44425</v>
      </c>
    </row>
    <row r="187" spans="1:13" s="56" customFormat="1" ht="15" customHeight="1" x14ac:dyDescent="0.25">
      <c r="A187" s="60" t="s">
        <v>78</v>
      </c>
      <c r="B187" s="11" t="s">
        <v>13</v>
      </c>
      <c r="C187" s="11">
        <v>2</v>
      </c>
      <c r="D187" s="11" t="s">
        <v>623</v>
      </c>
      <c r="E187" s="11">
        <v>8988972</v>
      </c>
      <c r="F187" s="12" t="s">
        <v>624</v>
      </c>
      <c r="G187" s="12" t="s">
        <v>1031</v>
      </c>
      <c r="H187" s="26">
        <v>43113</v>
      </c>
      <c r="I187" s="20" t="s">
        <v>625</v>
      </c>
      <c r="J187" s="12" t="s">
        <v>64</v>
      </c>
      <c r="K187" s="61" t="s">
        <v>1012</v>
      </c>
      <c r="L187" s="103" t="s">
        <v>1041</v>
      </c>
      <c r="M187" s="22">
        <v>44425</v>
      </c>
    </row>
    <row r="188" spans="1:13" s="56" customFormat="1" x14ac:dyDescent="0.25">
      <c r="A188" s="92" t="s">
        <v>78</v>
      </c>
      <c r="B188" s="11" t="s">
        <v>11</v>
      </c>
      <c r="C188" s="11">
        <v>2</v>
      </c>
      <c r="D188" s="11" t="s">
        <v>826</v>
      </c>
      <c r="E188" s="11">
        <v>8993661</v>
      </c>
      <c r="F188" s="12" t="s">
        <v>827</v>
      </c>
      <c r="G188" s="13" t="s">
        <v>828</v>
      </c>
      <c r="H188" s="26">
        <v>43113</v>
      </c>
      <c r="I188" s="19" t="s">
        <v>552</v>
      </c>
      <c r="J188" s="13" t="s">
        <v>57</v>
      </c>
      <c r="K188" s="61" t="s">
        <v>1012</v>
      </c>
      <c r="L188" s="103" t="s">
        <v>91</v>
      </c>
      <c r="M188" s="22">
        <v>44425</v>
      </c>
    </row>
    <row r="189" spans="1:13" s="56" customFormat="1" x14ac:dyDescent="0.25">
      <c r="A189" s="60" t="s">
        <v>78</v>
      </c>
      <c r="B189" s="11" t="s">
        <v>12</v>
      </c>
      <c r="C189" s="11">
        <v>2</v>
      </c>
      <c r="D189" s="11" t="s">
        <v>838</v>
      </c>
      <c r="E189" s="11">
        <v>8994059</v>
      </c>
      <c r="F189" s="12" t="s">
        <v>839</v>
      </c>
      <c r="G189" s="13" t="s">
        <v>840</v>
      </c>
      <c r="H189" s="26">
        <v>43113</v>
      </c>
      <c r="I189" s="16" t="s">
        <v>47</v>
      </c>
      <c r="J189" s="13" t="s">
        <v>56</v>
      </c>
      <c r="K189" s="61" t="s">
        <v>1012</v>
      </c>
      <c r="L189" s="103" t="s">
        <v>1037</v>
      </c>
      <c r="M189" s="22">
        <v>44425</v>
      </c>
    </row>
    <row r="190" spans="1:13" s="56" customFormat="1" ht="15" customHeight="1" x14ac:dyDescent="0.25">
      <c r="A190" s="94" t="s">
        <v>78</v>
      </c>
      <c r="B190" s="11" t="s">
        <v>11</v>
      </c>
      <c r="C190" s="11">
        <v>2</v>
      </c>
      <c r="D190" s="11" t="s">
        <v>844</v>
      </c>
      <c r="E190" s="11">
        <v>8994161</v>
      </c>
      <c r="F190" s="12" t="s">
        <v>845</v>
      </c>
      <c r="G190" s="17" t="s">
        <v>846</v>
      </c>
      <c r="H190" s="26">
        <v>43113</v>
      </c>
      <c r="I190" s="20" t="s">
        <v>847</v>
      </c>
      <c r="J190" s="13" t="s">
        <v>57</v>
      </c>
      <c r="K190" s="61" t="s">
        <v>1012</v>
      </c>
      <c r="L190" s="103" t="s">
        <v>1037</v>
      </c>
      <c r="M190" s="22">
        <v>44425</v>
      </c>
    </row>
    <row r="191" spans="1:13" s="56" customFormat="1" ht="15" customHeight="1" x14ac:dyDescent="0.25">
      <c r="A191" s="60" t="s">
        <v>78</v>
      </c>
      <c r="B191" s="11" t="s">
        <v>11</v>
      </c>
      <c r="C191" s="11">
        <v>2</v>
      </c>
      <c r="D191" s="11" t="s">
        <v>498</v>
      </c>
      <c r="E191" s="24">
        <v>8990028</v>
      </c>
      <c r="F191" s="86" t="s">
        <v>499</v>
      </c>
      <c r="G191" s="23" t="s">
        <v>500</v>
      </c>
      <c r="H191" s="26">
        <v>43113</v>
      </c>
      <c r="I191" s="15" t="s">
        <v>49</v>
      </c>
      <c r="J191" s="12" t="s">
        <v>119</v>
      </c>
      <c r="K191" s="61" t="s">
        <v>1025</v>
      </c>
      <c r="L191" s="103" t="s">
        <v>1039</v>
      </c>
      <c r="M191" s="22">
        <v>44425</v>
      </c>
    </row>
    <row r="192" spans="1:13" s="56" customFormat="1" ht="15" customHeight="1" x14ac:dyDescent="0.25">
      <c r="A192" s="92" t="s">
        <v>78</v>
      </c>
      <c r="B192" s="11" t="s">
        <v>11</v>
      </c>
      <c r="C192" s="11">
        <v>2</v>
      </c>
      <c r="D192" s="11" t="s">
        <v>803</v>
      </c>
      <c r="E192" s="11">
        <v>8993786</v>
      </c>
      <c r="F192" s="12" t="s">
        <v>804</v>
      </c>
      <c r="G192" s="13" t="s">
        <v>805</v>
      </c>
      <c r="H192" s="26">
        <v>46193</v>
      </c>
      <c r="I192" s="16" t="s">
        <v>73</v>
      </c>
      <c r="J192" s="13" t="s">
        <v>119</v>
      </c>
      <c r="K192" s="61" t="s">
        <v>1025</v>
      </c>
      <c r="L192" s="103" t="s">
        <v>91</v>
      </c>
      <c r="M192" s="22">
        <v>44425</v>
      </c>
    </row>
    <row r="193" spans="1:13" s="56" customFormat="1" ht="15" customHeight="1" x14ac:dyDescent="0.25">
      <c r="A193" s="11" t="s">
        <v>78</v>
      </c>
      <c r="B193" s="11" t="s">
        <v>11</v>
      </c>
      <c r="C193" s="11">
        <v>2</v>
      </c>
      <c r="D193" s="11" t="s">
        <v>556</v>
      </c>
      <c r="E193" s="11">
        <v>8992314</v>
      </c>
      <c r="F193" s="12" t="s">
        <v>557</v>
      </c>
      <c r="G193" s="12" t="s">
        <v>558</v>
      </c>
      <c r="H193" s="26">
        <v>46193</v>
      </c>
      <c r="I193" s="19" t="s">
        <v>446</v>
      </c>
      <c r="J193" s="12" t="s">
        <v>109</v>
      </c>
      <c r="K193" s="61" t="s">
        <v>153</v>
      </c>
      <c r="L193" s="103" t="s">
        <v>91</v>
      </c>
      <c r="M193" s="22">
        <v>44425</v>
      </c>
    </row>
    <row r="194" spans="1:13" s="56" customFormat="1" ht="15" customHeight="1" x14ac:dyDescent="0.25">
      <c r="A194" s="60" t="s">
        <v>78</v>
      </c>
      <c r="B194" s="11" t="s">
        <v>17</v>
      </c>
      <c r="C194" s="11">
        <v>2</v>
      </c>
      <c r="D194" s="11" t="s">
        <v>185</v>
      </c>
      <c r="E194" s="11">
        <v>8996454</v>
      </c>
      <c r="F194" s="13" t="s">
        <v>186</v>
      </c>
      <c r="G194" s="13" t="s">
        <v>187</v>
      </c>
      <c r="H194" s="26">
        <v>49272</v>
      </c>
      <c r="I194" s="15" t="s">
        <v>67</v>
      </c>
      <c r="J194" s="19" t="s">
        <v>95</v>
      </c>
      <c r="K194" s="61" t="s">
        <v>1012</v>
      </c>
      <c r="L194" s="103" t="s">
        <v>1037</v>
      </c>
      <c r="M194" s="22">
        <v>44425</v>
      </c>
    </row>
    <row r="195" spans="1:13" s="56" customFormat="1" ht="15" customHeight="1" x14ac:dyDescent="0.25">
      <c r="A195" s="94" t="s">
        <v>78</v>
      </c>
      <c r="B195" s="11" t="s">
        <v>10</v>
      </c>
      <c r="C195" s="11">
        <v>2</v>
      </c>
      <c r="D195" s="11" t="s">
        <v>753</v>
      </c>
      <c r="E195" s="11">
        <v>8994739</v>
      </c>
      <c r="F195" s="12" t="s">
        <v>754</v>
      </c>
      <c r="G195" s="12" t="s">
        <v>755</v>
      </c>
      <c r="H195" s="26">
        <v>49272</v>
      </c>
      <c r="I195" s="16" t="s">
        <v>40</v>
      </c>
      <c r="J195" s="12" t="s">
        <v>152</v>
      </c>
      <c r="K195" s="61" t="s">
        <v>1012</v>
      </c>
      <c r="L195" s="103" t="s">
        <v>1041</v>
      </c>
      <c r="M195" s="22">
        <v>44425</v>
      </c>
    </row>
    <row r="196" spans="1:13" s="56" customFormat="1" ht="15" customHeight="1" x14ac:dyDescent="0.25">
      <c r="A196" s="60" t="s">
        <v>78</v>
      </c>
      <c r="B196" s="11" t="s">
        <v>11</v>
      </c>
      <c r="C196" s="11">
        <v>2</v>
      </c>
      <c r="D196" s="11" t="s">
        <v>913</v>
      </c>
      <c r="E196" s="11">
        <v>8996212</v>
      </c>
      <c r="F196" s="12" t="s">
        <v>914</v>
      </c>
      <c r="G196" s="13" t="s">
        <v>915</v>
      </c>
      <c r="H196" s="26">
        <v>55431</v>
      </c>
      <c r="I196" s="16" t="s">
        <v>73</v>
      </c>
      <c r="J196" s="13" t="s">
        <v>119</v>
      </c>
      <c r="K196" s="61" t="s">
        <v>1012</v>
      </c>
      <c r="L196" s="103" t="s">
        <v>1037</v>
      </c>
      <c r="M196" s="22">
        <v>44425</v>
      </c>
    </row>
    <row r="197" spans="1:13" s="56" customFormat="1" ht="15" customHeight="1" x14ac:dyDescent="0.25">
      <c r="A197" s="94" t="s">
        <v>78</v>
      </c>
      <c r="B197" s="11" t="s">
        <v>13</v>
      </c>
      <c r="C197" s="11">
        <v>2</v>
      </c>
      <c r="D197" s="11" t="s">
        <v>998</v>
      </c>
      <c r="E197" s="11">
        <v>8995927</v>
      </c>
      <c r="F197" s="12" t="s">
        <v>999</v>
      </c>
      <c r="G197" s="12" t="s">
        <v>1000</v>
      </c>
      <c r="H197" s="26">
        <v>55431</v>
      </c>
      <c r="I197" s="20" t="s">
        <v>142</v>
      </c>
      <c r="J197" s="12" t="s">
        <v>14</v>
      </c>
      <c r="K197" s="61" t="s">
        <v>153</v>
      </c>
      <c r="L197" s="103" t="s">
        <v>90</v>
      </c>
      <c r="M197" s="22">
        <v>44425</v>
      </c>
    </row>
    <row r="198" spans="1:13" s="56" customFormat="1" ht="15" customHeight="1" x14ac:dyDescent="0.25">
      <c r="A198" s="94" t="s">
        <v>78</v>
      </c>
      <c r="B198" s="11" t="s">
        <v>11</v>
      </c>
      <c r="C198" s="11">
        <v>2</v>
      </c>
      <c r="D198" s="11" t="s">
        <v>539</v>
      </c>
      <c r="E198" s="11">
        <v>8991605</v>
      </c>
      <c r="F198" s="98" t="s">
        <v>540</v>
      </c>
      <c r="G198" s="23" t="s">
        <v>541</v>
      </c>
      <c r="H198" s="26">
        <v>57279</v>
      </c>
      <c r="I198" s="15" t="s">
        <v>49</v>
      </c>
      <c r="J198" s="12" t="s">
        <v>119</v>
      </c>
      <c r="K198" s="61" t="s">
        <v>1025</v>
      </c>
      <c r="L198" s="103" t="s">
        <v>90</v>
      </c>
      <c r="M198" s="22">
        <v>44425</v>
      </c>
    </row>
    <row r="199" spans="1:13" s="56" customFormat="1" ht="15" customHeight="1" x14ac:dyDescent="0.25">
      <c r="A199" s="92" t="s">
        <v>78</v>
      </c>
      <c r="B199" s="11" t="s">
        <v>16</v>
      </c>
      <c r="C199" s="11">
        <v>2</v>
      </c>
      <c r="D199" s="11" t="s">
        <v>726</v>
      </c>
      <c r="E199" s="11">
        <v>8995583</v>
      </c>
      <c r="F199" s="12" t="s">
        <v>727</v>
      </c>
      <c r="G199" s="12" t="s">
        <v>728</v>
      </c>
      <c r="H199" s="26">
        <v>61590</v>
      </c>
      <c r="I199" s="16" t="s">
        <v>36</v>
      </c>
      <c r="J199" s="13" t="s">
        <v>23</v>
      </c>
      <c r="K199" s="61" t="s">
        <v>1012</v>
      </c>
      <c r="L199" s="103" t="s">
        <v>91</v>
      </c>
      <c r="M199" s="22">
        <v>44425</v>
      </c>
    </row>
    <row r="200" spans="1:13" s="56" customFormat="1" ht="15" customHeight="1" x14ac:dyDescent="0.25">
      <c r="A200" s="94" t="s">
        <v>78</v>
      </c>
      <c r="B200" s="11" t="s">
        <v>16</v>
      </c>
      <c r="C200" s="11">
        <v>2</v>
      </c>
      <c r="D200" s="11" t="s">
        <v>206</v>
      </c>
      <c r="E200" s="11">
        <v>8988712</v>
      </c>
      <c r="F200" s="12" t="s">
        <v>207</v>
      </c>
      <c r="G200" s="12" t="s">
        <v>208</v>
      </c>
      <c r="H200" s="26">
        <v>61590</v>
      </c>
      <c r="I200" s="15" t="s">
        <v>36</v>
      </c>
      <c r="J200" s="15" t="s">
        <v>23</v>
      </c>
      <c r="K200" s="61" t="s">
        <v>1012</v>
      </c>
      <c r="L200" s="103" t="s">
        <v>90</v>
      </c>
      <c r="M200" s="22">
        <v>44425</v>
      </c>
    </row>
    <row r="201" spans="1:13" s="56" customFormat="1" ht="15" customHeight="1" x14ac:dyDescent="0.25">
      <c r="A201" s="94" t="s">
        <v>78</v>
      </c>
      <c r="B201" s="11" t="s">
        <v>13</v>
      </c>
      <c r="C201" s="11">
        <v>2</v>
      </c>
      <c r="D201" s="11" t="s">
        <v>678</v>
      </c>
      <c r="E201" s="60">
        <v>8991879</v>
      </c>
      <c r="F201" s="12" t="s">
        <v>679</v>
      </c>
      <c r="G201" s="12" t="s">
        <v>680</v>
      </c>
      <c r="H201" s="26">
        <v>61590</v>
      </c>
      <c r="I201" s="20" t="s">
        <v>58</v>
      </c>
      <c r="J201" s="12" t="s">
        <v>15</v>
      </c>
      <c r="K201" s="61" t="s">
        <v>1012</v>
      </c>
      <c r="L201" s="103" t="s">
        <v>20</v>
      </c>
      <c r="M201" s="22">
        <v>44425</v>
      </c>
    </row>
    <row r="202" spans="1:13" s="56" customFormat="1" ht="15" customHeight="1" x14ac:dyDescent="0.25">
      <c r="A202" s="60" t="s">
        <v>78</v>
      </c>
      <c r="B202" s="11" t="s">
        <v>11</v>
      </c>
      <c r="C202" s="11">
        <v>2</v>
      </c>
      <c r="D202" s="11" t="s">
        <v>898</v>
      </c>
      <c r="E202" s="11">
        <v>8995928</v>
      </c>
      <c r="F202" s="12" t="s">
        <v>899</v>
      </c>
      <c r="G202" s="13" t="s">
        <v>900</v>
      </c>
      <c r="H202" s="26">
        <v>61551</v>
      </c>
      <c r="I202" s="16" t="s">
        <v>46</v>
      </c>
      <c r="J202" s="13" t="s">
        <v>57</v>
      </c>
      <c r="K202" s="61" t="s">
        <v>1012</v>
      </c>
      <c r="L202" s="103" t="s">
        <v>1037</v>
      </c>
      <c r="M202" s="22">
        <v>44425</v>
      </c>
    </row>
    <row r="203" spans="1:13" s="56" customFormat="1" ht="15" customHeight="1" x14ac:dyDescent="0.25">
      <c r="A203" s="60" t="s">
        <v>78</v>
      </c>
      <c r="B203" s="11" t="s">
        <v>12</v>
      </c>
      <c r="C203" s="11">
        <v>2</v>
      </c>
      <c r="D203" s="11" t="s">
        <v>916</v>
      </c>
      <c r="E203" s="11">
        <v>8996274</v>
      </c>
      <c r="F203" s="12" t="s">
        <v>917</v>
      </c>
      <c r="G203" s="13" t="s">
        <v>918</v>
      </c>
      <c r="H203" s="26">
        <v>61551</v>
      </c>
      <c r="I203" s="20" t="s">
        <v>919</v>
      </c>
      <c r="J203" s="13" t="s">
        <v>867</v>
      </c>
      <c r="K203" s="61" t="s">
        <v>1012</v>
      </c>
      <c r="L203" s="103" t="s">
        <v>1037</v>
      </c>
      <c r="M203" s="22">
        <v>44425</v>
      </c>
    </row>
    <row r="204" spans="1:13" s="56" customFormat="1" ht="15" customHeight="1" x14ac:dyDescent="0.25">
      <c r="A204" s="60" t="s">
        <v>78</v>
      </c>
      <c r="B204" s="11" t="s">
        <v>13</v>
      </c>
      <c r="C204" s="11">
        <v>2</v>
      </c>
      <c r="D204" s="11" t="s">
        <v>995</v>
      </c>
      <c r="E204" s="11">
        <v>8996193</v>
      </c>
      <c r="F204" s="12" t="s">
        <v>996</v>
      </c>
      <c r="G204" s="12" t="s">
        <v>997</v>
      </c>
      <c r="H204" s="26">
        <v>61551</v>
      </c>
      <c r="I204" s="20" t="s">
        <v>74</v>
      </c>
      <c r="J204" s="12" t="s">
        <v>66</v>
      </c>
      <c r="K204" s="61" t="s">
        <v>1012</v>
      </c>
      <c r="L204" s="103" t="s">
        <v>1037</v>
      </c>
      <c r="M204" s="22">
        <v>44425</v>
      </c>
    </row>
    <row r="205" spans="1:13" s="56" customFormat="1" ht="15" customHeight="1" x14ac:dyDescent="0.25">
      <c r="A205" s="60" t="s">
        <v>78</v>
      </c>
      <c r="B205" s="11" t="s">
        <v>13</v>
      </c>
      <c r="C205" s="11">
        <v>2</v>
      </c>
      <c r="D205" s="11" t="s">
        <v>1001</v>
      </c>
      <c r="E205" s="11">
        <v>8996418</v>
      </c>
      <c r="F205" s="12" t="s">
        <v>1002</v>
      </c>
      <c r="G205" s="12" t="s">
        <v>1003</v>
      </c>
      <c r="H205" s="26">
        <v>61551</v>
      </c>
      <c r="I205" s="20" t="s">
        <v>145</v>
      </c>
      <c r="J205" s="12" t="s">
        <v>66</v>
      </c>
      <c r="K205" s="61" t="s">
        <v>153</v>
      </c>
      <c r="L205" s="103" t="s">
        <v>91</v>
      </c>
      <c r="M205" s="22">
        <v>44425</v>
      </c>
    </row>
    <row r="206" spans="1:13" s="56" customFormat="1" ht="15" customHeight="1" x14ac:dyDescent="0.25">
      <c r="A206" s="60" t="s">
        <v>78</v>
      </c>
      <c r="B206" s="11" t="s">
        <v>10</v>
      </c>
      <c r="C206" s="11">
        <v>2</v>
      </c>
      <c r="D206" s="11" t="s">
        <v>352</v>
      </c>
      <c r="E206" s="11">
        <v>8990141</v>
      </c>
      <c r="F206" s="12" t="s">
        <v>353</v>
      </c>
      <c r="G206" s="12" t="s">
        <v>354</v>
      </c>
      <c r="H206" s="26">
        <v>61551</v>
      </c>
      <c r="I206" s="19" t="s">
        <v>25</v>
      </c>
      <c r="J206" s="12" t="s">
        <v>29</v>
      </c>
      <c r="K206" s="61" t="s">
        <v>1025</v>
      </c>
      <c r="L206" s="103" t="s">
        <v>90</v>
      </c>
      <c r="M206" s="22">
        <v>44425</v>
      </c>
    </row>
    <row r="207" spans="1:13" s="56" customFormat="1" ht="15" customHeight="1" x14ac:dyDescent="0.25">
      <c r="A207" s="60" t="s">
        <v>78</v>
      </c>
      <c r="B207" s="11" t="s">
        <v>11</v>
      </c>
      <c r="C207" s="11">
        <v>2</v>
      </c>
      <c r="D207" s="11" t="s">
        <v>889</v>
      </c>
      <c r="E207" s="11">
        <v>8995533</v>
      </c>
      <c r="F207" s="12" t="s">
        <v>890</v>
      </c>
      <c r="G207" s="13" t="s">
        <v>891</v>
      </c>
      <c r="H207" s="26">
        <v>61551</v>
      </c>
      <c r="I207" s="19" t="s">
        <v>125</v>
      </c>
      <c r="J207" s="13" t="s">
        <v>120</v>
      </c>
      <c r="K207" s="61" t="s">
        <v>1025</v>
      </c>
      <c r="L207" s="103" t="s">
        <v>90</v>
      </c>
      <c r="M207" s="22">
        <v>44425</v>
      </c>
    </row>
    <row r="208" spans="1:13" s="56" customFormat="1" ht="15" customHeight="1" x14ac:dyDescent="0.25">
      <c r="A208" s="92" t="s">
        <v>78</v>
      </c>
      <c r="B208" s="11" t="s">
        <v>16</v>
      </c>
      <c r="C208" s="11">
        <v>2</v>
      </c>
      <c r="D208" s="11" t="s">
        <v>278</v>
      </c>
      <c r="E208" s="11">
        <v>8993331</v>
      </c>
      <c r="F208" s="12" t="s">
        <v>279</v>
      </c>
      <c r="G208" s="12" t="s">
        <v>280</v>
      </c>
      <c r="H208" s="26">
        <v>68390</v>
      </c>
      <c r="I208" s="15" t="s">
        <v>36</v>
      </c>
      <c r="J208" s="15" t="s">
        <v>23</v>
      </c>
      <c r="K208" s="61" t="s">
        <v>1012</v>
      </c>
      <c r="L208" s="103" t="s">
        <v>91</v>
      </c>
      <c r="M208" s="22">
        <v>44425</v>
      </c>
    </row>
    <row r="209" spans="1:13" s="56" customFormat="1" ht="15" customHeight="1" x14ac:dyDescent="0.25">
      <c r="A209" s="94" t="s">
        <v>78</v>
      </c>
      <c r="B209" s="11" t="s">
        <v>17</v>
      </c>
      <c r="C209" s="11">
        <v>2</v>
      </c>
      <c r="D209" s="11" t="s">
        <v>176</v>
      </c>
      <c r="E209" s="60">
        <v>8992814</v>
      </c>
      <c r="F209" s="13" t="s">
        <v>177</v>
      </c>
      <c r="G209" s="87" t="s">
        <v>178</v>
      </c>
      <c r="H209" s="26">
        <v>68390</v>
      </c>
      <c r="I209" s="15" t="s">
        <v>67</v>
      </c>
      <c r="J209" s="19" t="s">
        <v>95</v>
      </c>
      <c r="K209" s="61" t="s">
        <v>1012</v>
      </c>
      <c r="L209" s="103" t="s">
        <v>1041</v>
      </c>
      <c r="M209" s="97">
        <v>44425</v>
      </c>
    </row>
    <row r="210" spans="1:13" s="56" customFormat="1" ht="15" customHeight="1" x14ac:dyDescent="0.25">
      <c r="A210" s="94" t="s">
        <v>78</v>
      </c>
      <c r="B210" s="11" t="s">
        <v>13</v>
      </c>
      <c r="C210" s="11">
        <v>2</v>
      </c>
      <c r="D210" s="11" t="s">
        <v>694</v>
      </c>
      <c r="E210" s="11">
        <v>8992653</v>
      </c>
      <c r="F210" s="12" t="s">
        <v>695</v>
      </c>
      <c r="G210" s="12" t="s">
        <v>696</v>
      </c>
      <c r="H210" s="26">
        <v>68390</v>
      </c>
      <c r="I210" s="15" t="s">
        <v>149</v>
      </c>
      <c r="J210" s="12" t="s">
        <v>144</v>
      </c>
      <c r="K210" s="61" t="s">
        <v>1012</v>
      </c>
      <c r="L210" s="103" t="s">
        <v>1037</v>
      </c>
      <c r="M210" s="22">
        <v>44425</v>
      </c>
    </row>
    <row r="211" spans="1:13" s="56" customFormat="1" ht="15" customHeight="1" x14ac:dyDescent="0.25">
      <c r="A211" s="94" t="s">
        <v>78</v>
      </c>
      <c r="B211" s="11" t="s">
        <v>10</v>
      </c>
      <c r="C211" s="11">
        <v>2</v>
      </c>
      <c r="D211" s="11" t="s">
        <v>756</v>
      </c>
      <c r="E211" s="11">
        <v>8994330</v>
      </c>
      <c r="F211" s="12" t="s">
        <v>757</v>
      </c>
      <c r="G211" s="12" t="s">
        <v>758</v>
      </c>
      <c r="H211" s="26">
        <v>68390</v>
      </c>
      <c r="I211" s="16" t="s">
        <v>137</v>
      </c>
      <c r="J211" s="12" t="s">
        <v>152</v>
      </c>
      <c r="K211" s="61" t="s">
        <v>1012</v>
      </c>
      <c r="L211" s="103" t="s">
        <v>1039</v>
      </c>
      <c r="M211" s="22">
        <v>44425</v>
      </c>
    </row>
    <row r="212" spans="1:13" s="56" customFormat="1" ht="15" customHeight="1" x14ac:dyDescent="0.25">
      <c r="A212" s="92" t="s">
        <v>78</v>
      </c>
      <c r="B212" s="11" t="s">
        <v>13</v>
      </c>
      <c r="C212" s="11">
        <v>2</v>
      </c>
      <c r="D212" s="11" t="s">
        <v>954</v>
      </c>
      <c r="E212" s="11">
        <v>8994614</v>
      </c>
      <c r="F212" s="12" t="s">
        <v>955</v>
      </c>
      <c r="G212" s="12" t="s">
        <v>956</v>
      </c>
      <c r="H212" s="26">
        <v>68390</v>
      </c>
      <c r="I212" s="20" t="s">
        <v>74</v>
      </c>
      <c r="J212" s="12" t="s">
        <v>66</v>
      </c>
      <c r="K212" s="61" t="s">
        <v>1012</v>
      </c>
      <c r="L212" s="103" t="s">
        <v>91</v>
      </c>
      <c r="M212" s="22">
        <v>44425</v>
      </c>
    </row>
    <row r="213" spans="1:13" s="56" customFormat="1" ht="15" customHeight="1" x14ac:dyDescent="0.25">
      <c r="A213" s="94" t="s">
        <v>78</v>
      </c>
      <c r="B213" s="11" t="s">
        <v>11</v>
      </c>
      <c r="C213" s="11">
        <v>2</v>
      </c>
      <c r="D213" s="11" t="s">
        <v>926</v>
      </c>
      <c r="E213" s="60">
        <v>8996537</v>
      </c>
      <c r="F213" s="12" t="s">
        <v>927</v>
      </c>
      <c r="G213" s="12" t="s">
        <v>928</v>
      </c>
      <c r="H213" s="26">
        <v>38186</v>
      </c>
      <c r="I213" s="16" t="s">
        <v>46</v>
      </c>
      <c r="J213" s="13" t="s">
        <v>57</v>
      </c>
      <c r="K213" s="61" t="s">
        <v>1012</v>
      </c>
      <c r="L213" s="103" t="s">
        <v>90</v>
      </c>
      <c r="M213" s="22">
        <v>44428</v>
      </c>
    </row>
    <row r="214" spans="1:13" s="56" customFormat="1" ht="15" customHeight="1" x14ac:dyDescent="0.25">
      <c r="A214" s="60" t="s">
        <v>78</v>
      </c>
      <c r="B214" s="11" t="s">
        <v>11</v>
      </c>
      <c r="C214" s="11">
        <v>2</v>
      </c>
      <c r="D214" s="11" t="s">
        <v>920</v>
      </c>
      <c r="E214" s="11">
        <v>8996369</v>
      </c>
      <c r="F214" s="12" t="s">
        <v>921</v>
      </c>
      <c r="G214" s="12" t="s">
        <v>922</v>
      </c>
      <c r="H214" s="26">
        <v>43113</v>
      </c>
      <c r="I214" s="16" t="s">
        <v>459</v>
      </c>
      <c r="J214" s="13" t="s">
        <v>120</v>
      </c>
      <c r="K214" s="61" t="s">
        <v>1012</v>
      </c>
      <c r="L214" s="103" t="s">
        <v>1041</v>
      </c>
      <c r="M214" s="22">
        <v>44428</v>
      </c>
    </row>
    <row r="215" spans="1:13" s="56" customFormat="1" ht="15" customHeight="1" x14ac:dyDescent="0.25">
      <c r="A215" s="94" t="s">
        <v>78</v>
      </c>
      <c r="B215" s="11" t="s">
        <v>12</v>
      </c>
      <c r="C215" s="11">
        <v>2</v>
      </c>
      <c r="D215" s="11" t="s">
        <v>923</v>
      </c>
      <c r="E215" s="11">
        <v>8996509</v>
      </c>
      <c r="F215" s="12" t="s">
        <v>924</v>
      </c>
      <c r="G215" s="12" t="s">
        <v>925</v>
      </c>
      <c r="H215" s="26">
        <v>43113</v>
      </c>
      <c r="I215" s="16" t="s">
        <v>47</v>
      </c>
      <c r="J215" s="13" t="s">
        <v>56</v>
      </c>
      <c r="K215" s="61" t="s">
        <v>1012</v>
      </c>
      <c r="L215" s="103" t="s">
        <v>1039</v>
      </c>
      <c r="M215" s="22">
        <v>44428</v>
      </c>
    </row>
    <row r="216" spans="1:13" s="83" customFormat="1" ht="15" customHeight="1" x14ac:dyDescent="0.25">
      <c r="A216" s="60" t="s">
        <v>78</v>
      </c>
      <c r="B216" s="11" t="s">
        <v>12</v>
      </c>
      <c r="C216" s="11">
        <v>2</v>
      </c>
      <c r="D216" s="11" t="s">
        <v>938</v>
      </c>
      <c r="E216" s="11">
        <v>8997190</v>
      </c>
      <c r="F216" s="12" t="s">
        <v>939</v>
      </c>
      <c r="G216" s="12" t="s">
        <v>940</v>
      </c>
      <c r="H216" s="26">
        <v>43113</v>
      </c>
      <c r="I216" s="20" t="s">
        <v>941</v>
      </c>
      <c r="J216" s="13" t="s">
        <v>867</v>
      </c>
      <c r="K216" s="61" t="s">
        <v>1012</v>
      </c>
      <c r="L216" s="103" t="s">
        <v>20</v>
      </c>
      <c r="M216" s="22">
        <v>44428</v>
      </c>
    </row>
    <row r="217" spans="1:13" s="56" customFormat="1" ht="15" customHeight="1" x14ac:dyDescent="0.25">
      <c r="A217" s="94" t="s">
        <v>78</v>
      </c>
      <c r="B217" s="11" t="s">
        <v>13</v>
      </c>
      <c r="C217" s="11">
        <v>2</v>
      </c>
      <c r="D217" s="11" t="s">
        <v>986</v>
      </c>
      <c r="E217" s="11">
        <v>8995352</v>
      </c>
      <c r="F217" s="12" t="s">
        <v>987</v>
      </c>
      <c r="G217" s="12" t="s">
        <v>988</v>
      </c>
      <c r="H217" s="26">
        <v>43113</v>
      </c>
      <c r="I217" s="20" t="s">
        <v>146</v>
      </c>
      <c r="J217" s="12" t="s">
        <v>66</v>
      </c>
      <c r="K217" s="61" t="s">
        <v>1012</v>
      </c>
      <c r="L217" s="103" t="s">
        <v>1037</v>
      </c>
      <c r="M217" s="22">
        <v>44428</v>
      </c>
    </row>
    <row r="218" spans="1:13" s="56" customFormat="1" ht="15" customHeight="1" x14ac:dyDescent="0.25">
      <c r="A218" s="60" t="s">
        <v>78</v>
      </c>
      <c r="B218" s="11" t="s">
        <v>11</v>
      </c>
      <c r="C218" s="11">
        <v>2</v>
      </c>
      <c r="D218" s="11" t="s">
        <v>935</v>
      </c>
      <c r="E218" s="11">
        <v>8996988</v>
      </c>
      <c r="F218" s="98" t="s">
        <v>936</v>
      </c>
      <c r="G218" s="12" t="s">
        <v>937</v>
      </c>
      <c r="H218" s="26">
        <v>43113</v>
      </c>
      <c r="I218" s="16" t="s">
        <v>49</v>
      </c>
      <c r="J218" s="13" t="s">
        <v>119</v>
      </c>
      <c r="K218" s="61" t="s">
        <v>1012</v>
      </c>
      <c r="L218" s="103" t="s">
        <v>90</v>
      </c>
      <c r="M218" s="22">
        <v>44428</v>
      </c>
    </row>
    <row r="219" spans="1:13" s="56" customFormat="1" ht="15" customHeight="1" x14ac:dyDescent="0.25">
      <c r="A219" s="60" t="s">
        <v>78</v>
      </c>
      <c r="B219" s="11" t="s">
        <v>10</v>
      </c>
      <c r="C219" s="11">
        <v>2</v>
      </c>
      <c r="D219" s="11" t="s">
        <v>401</v>
      </c>
      <c r="E219" s="11">
        <v>8993557</v>
      </c>
      <c r="F219" s="86" t="s">
        <v>402</v>
      </c>
      <c r="G219" s="12" t="s">
        <v>403</v>
      </c>
      <c r="H219" s="26">
        <v>43113</v>
      </c>
      <c r="I219" s="16" t="s">
        <v>26</v>
      </c>
      <c r="J219" s="12" t="s">
        <v>29</v>
      </c>
      <c r="K219" s="61" t="s">
        <v>1012</v>
      </c>
      <c r="L219" s="103" t="s">
        <v>1041</v>
      </c>
      <c r="M219" s="22">
        <v>44428</v>
      </c>
    </row>
    <row r="220" spans="1:13" s="56" customFormat="1" ht="15" customHeight="1" x14ac:dyDescent="0.25">
      <c r="A220" s="94" t="s">
        <v>78</v>
      </c>
      <c r="B220" s="11" t="s">
        <v>10</v>
      </c>
      <c r="C220" s="11">
        <v>2</v>
      </c>
      <c r="D220" s="11" t="s">
        <v>747</v>
      </c>
      <c r="E220" s="11">
        <v>8993365</v>
      </c>
      <c r="F220" s="12" t="s">
        <v>748</v>
      </c>
      <c r="G220" s="12" t="s">
        <v>749</v>
      </c>
      <c r="H220" s="26">
        <v>43113</v>
      </c>
      <c r="I220" s="19" t="s">
        <v>28</v>
      </c>
      <c r="J220" s="12" t="s">
        <v>24</v>
      </c>
      <c r="K220" s="61" t="s">
        <v>1012</v>
      </c>
      <c r="L220" s="103" t="s">
        <v>1037</v>
      </c>
      <c r="M220" s="22">
        <v>44428</v>
      </c>
    </row>
    <row r="221" spans="1:13" s="56" customFormat="1" ht="15" customHeight="1" x14ac:dyDescent="0.25">
      <c r="A221" s="60" t="s">
        <v>78</v>
      </c>
      <c r="B221" s="11" t="s">
        <v>16</v>
      </c>
      <c r="C221" s="11">
        <v>2</v>
      </c>
      <c r="D221" s="11" t="s">
        <v>284</v>
      </c>
      <c r="E221" s="11">
        <v>8993542</v>
      </c>
      <c r="F221" s="12" t="s">
        <v>285</v>
      </c>
      <c r="G221" s="12" t="s">
        <v>286</v>
      </c>
      <c r="H221" s="26">
        <v>43113</v>
      </c>
      <c r="I221" s="15" t="s">
        <v>111</v>
      </c>
      <c r="J221" s="15" t="s">
        <v>23</v>
      </c>
      <c r="K221" s="61" t="s">
        <v>1025</v>
      </c>
      <c r="L221" s="103" t="s">
        <v>90</v>
      </c>
      <c r="M221" s="22">
        <v>44428</v>
      </c>
    </row>
    <row r="222" spans="1:13" s="56" customFormat="1" ht="15" customHeight="1" x14ac:dyDescent="0.25">
      <c r="A222" s="94" t="s">
        <v>78</v>
      </c>
      <c r="B222" s="11" t="s">
        <v>17</v>
      </c>
      <c r="C222" s="11">
        <v>2</v>
      </c>
      <c r="D222" s="11" t="s">
        <v>191</v>
      </c>
      <c r="E222" s="60">
        <v>8996969</v>
      </c>
      <c r="F222" s="13" t="s">
        <v>192</v>
      </c>
      <c r="G222" s="87" t="s">
        <v>193</v>
      </c>
      <c r="H222" s="26">
        <v>46193</v>
      </c>
      <c r="I222" s="15" t="s">
        <v>67</v>
      </c>
      <c r="J222" s="19" t="s">
        <v>95</v>
      </c>
      <c r="K222" s="61" t="s">
        <v>1012</v>
      </c>
      <c r="L222" s="103" t="s">
        <v>1041</v>
      </c>
      <c r="M222" s="22">
        <v>44428</v>
      </c>
    </row>
    <row r="223" spans="1:13" s="56" customFormat="1" ht="15" customHeight="1" x14ac:dyDescent="0.25">
      <c r="A223" s="11" t="s">
        <v>78</v>
      </c>
      <c r="B223" s="11" t="s">
        <v>11</v>
      </c>
      <c r="C223" s="11">
        <v>2</v>
      </c>
      <c r="D223" s="11" t="s">
        <v>910</v>
      </c>
      <c r="E223" s="11">
        <v>8996259</v>
      </c>
      <c r="F223" s="12" t="s">
        <v>911</v>
      </c>
      <c r="G223" s="13" t="s">
        <v>912</v>
      </c>
      <c r="H223" s="26">
        <v>46193</v>
      </c>
      <c r="I223" s="16" t="s">
        <v>45</v>
      </c>
      <c r="J223" s="13" t="s">
        <v>109</v>
      </c>
      <c r="K223" s="61" t="s">
        <v>153</v>
      </c>
      <c r="L223" s="103" t="s">
        <v>91</v>
      </c>
      <c r="M223" s="22">
        <v>44428</v>
      </c>
    </row>
    <row r="224" spans="1:13" s="56" customFormat="1" ht="15" customHeight="1" x14ac:dyDescent="0.25">
      <c r="A224" s="60" t="s">
        <v>78</v>
      </c>
      <c r="B224" s="11" t="s">
        <v>16</v>
      </c>
      <c r="C224" s="11">
        <v>2</v>
      </c>
      <c r="D224" s="11" t="s">
        <v>235</v>
      </c>
      <c r="E224" s="11">
        <v>8989916</v>
      </c>
      <c r="F224" s="86" t="s">
        <v>236</v>
      </c>
      <c r="G224" s="12" t="s">
        <v>237</v>
      </c>
      <c r="H224" s="26">
        <v>46193</v>
      </c>
      <c r="I224" s="15" t="s">
        <v>36</v>
      </c>
      <c r="J224" s="15" t="s">
        <v>23</v>
      </c>
      <c r="K224" s="61" t="s">
        <v>1025</v>
      </c>
      <c r="L224" s="103" t="s">
        <v>90</v>
      </c>
      <c r="M224" s="22">
        <v>44428</v>
      </c>
    </row>
    <row r="225" spans="1:13" s="56" customFormat="1" ht="15" customHeight="1" x14ac:dyDescent="0.25">
      <c r="A225" s="60" t="s">
        <v>78</v>
      </c>
      <c r="B225" s="11" t="s">
        <v>11</v>
      </c>
      <c r="C225" s="11">
        <v>2</v>
      </c>
      <c r="D225" s="11" t="s">
        <v>584</v>
      </c>
      <c r="E225" s="11">
        <v>8993541</v>
      </c>
      <c r="F225" s="12" t="s">
        <v>585</v>
      </c>
      <c r="G225" s="12" t="s">
        <v>586</v>
      </c>
      <c r="H225" s="26">
        <v>46193</v>
      </c>
      <c r="I225" s="15" t="s">
        <v>108</v>
      </c>
      <c r="J225" s="15" t="s">
        <v>109</v>
      </c>
      <c r="K225" s="61" t="s">
        <v>1025</v>
      </c>
      <c r="L225" s="103" t="s">
        <v>90</v>
      </c>
      <c r="M225" s="22">
        <v>44428</v>
      </c>
    </row>
    <row r="226" spans="1:13" s="56" customFormat="1" ht="15" customHeight="1" x14ac:dyDescent="0.25">
      <c r="A226" s="94" t="s">
        <v>78</v>
      </c>
      <c r="B226" s="11" t="s">
        <v>11</v>
      </c>
      <c r="C226" s="11">
        <v>2</v>
      </c>
      <c r="D226" s="11" t="s">
        <v>832</v>
      </c>
      <c r="E226" s="11">
        <v>8994026</v>
      </c>
      <c r="F226" s="86" t="s">
        <v>833</v>
      </c>
      <c r="G226" s="13" t="s">
        <v>834</v>
      </c>
      <c r="H226" s="26">
        <v>46193</v>
      </c>
      <c r="I226" s="16" t="s">
        <v>548</v>
      </c>
      <c r="J226" s="13" t="s">
        <v>109</v>
      </c>
      <c r="K226" s="61" t="s">
        <v>1025</v>
      </c>
      <c r="L226" s="103" t="s">
        <v>1039</v>
      </c>
      <c r="M226" s="22">
        <v>44428</v>
      </c>
    </row>
    <row r="227" spans="1:13" s="56" customFormat="1" ht="15" customHeight="1" x14ac:dyDescent="0.25">
      <c r="A227" s="60" t="s">
        <v>78</v>
      </c>
      <c r="B227" s="11" t="s">
        <v>11</v>
      </c>
      <c r="C227" s="11">
        <v>2</v>
      </c>
      <c r="D227" s="11" t="s">
        <v>495</v>
      </c>
      <c r="E227" s="24">
        <v>8990916</v>
      </c>
      <c r="F227" s="12" t="s">
        <v>496</v>
      </c>
      <c r="G227" s="18" t="s">
        <v>497</v>
      </c>
      <c r="H227" s="26">
        <v>49272</v>
      </c>
      <c r="I227" s="15" t="s">
        <v>122</v>
      </c>
      <c r="J227" s="12" t="s">
        <v>44</v>
      </c>
      <c r="K227" s="61" t="s">
        <v>1012</v>
      </c>
      <c r="L227" s="103" t="s">
        <v>1039</v>
      </c>
      <c r="M227" s="22">
        <v>44428</v>
      </c>
    </row>
    <row r="228" spans="1:13" s="56" customFormat="1" ht="15" customHeight="1" x14ac:dyDescent="0.25">
      <c r="A228" s="60" t="s">
        <v>78</v>
      </c>
      <c r="B228" s="11" t="s">
        <v>13</v>
      </c>
      <c r="C228" s="11">
        <v>2</v>
      </c>
      <c r="D228" s="11" t="s">
        <v>951</v>
      </c>
      <c r="E228" s="11">
        <v>8994140</v>
      </c>
      <c r="F228" s="12" t="s">
        <v>952</v>
      </c>
      <c r="G228" s="12" t="s">
        <v>953</v>
      </c>
      <c r="H228" s="26">
        <v>55431</v>
      </c>
      <c r="I228" s="20" t="s">
        <v>145</v>
      </c>
      <c r="J228" s="12" t="s">
        <v>66</v>
      </c>
      <c r="K228" s="61" t="s">
        <v>1012</v>
      </c>
      <c r="L228" s="103" t="s">
        <v>1041</v>
      </c>
      <c r="M228" s="22">
        <v>44428</v>
      </c>
    </row>
    <row r="229" spans="1:13" s="56" customFormat="1" ht="15" customHeight="1" x14ac:dyDescent="0.25">
      <c r="A229" s="60" t="s">
        <v>78</v>
      </c>
      <c r="B229" s="11" t="s">
        <v>16</v>
      </c>
      <c r="C229" s="11">
        <v>2</v>
      </c>
      <c r="D229" s="11" t="s">
        <v>244</v>
      </c>
      <c r="E229" s="11">
        <v>8994176</v>
      </c>
      <c r="F229" s="12" t="s">
        <v>245</v>
      </c>
      <c r="G229" s="12" t="s">
        <v>246</v>
      </c>
      <c r="H229" s="26">
        <v>57279</v>
      </c>
      <c r="I229" s="15" t="s">
        <v>35</v>
      </c>
      <c r="J229" s="15" t="s">
        <v>23</v>
      </c>
      <c r="K229" s="61" t="s">
        <v>1012</v>
      </c>
      <c r="L229" s="103" t="s">
        <v>1037</v>
      </c>
      <c r="M229" s="22">
        <v>44428</v>
      </c>
    </row>
    <row r="230" spans="1:13" s="56" customFormat="1" ht="15" customHeight="1" x14ac:dyDescent="0.25">
      <c r="A230" s="60" t="s">
        <v>78</v>
      </c>
      <c r="B230" s="11" t="s">
        <v>11</v>
      </c>
      <c r="C230" s="11">
        <v>2</v>
      </c>
      <c r="D230" s="11" t="s">
        <v>542</v>
      </c>
      <c r="E230" s="60">
        <v>8991703</v>
      </c>
      <c r="F230" s="12" t="s">
        <v>543</v>
      </c>
      <c r="G230" s="23" t="s">
        <v>544</v>
      </c>
      <c r="H230" s="26">
        <v>57279</v>
      </c>
      <c r="I230" s="15" t="s">
        <v>45</v>
      </c>
      <c r="J230" s="12" t="s">
        <v>109</v>
      </c>
      <c r="K230" s="61" t="s">
        <v>1012</v>
      </c>
      <c r="L230" s="103" t="s">
        <v>1037</v>
      </c>
      <c r="M230" s="22">
        <v>44428</v>
      </c>
    </row>
    <row r="231" spans="1:13" s="56" customFormat="1" ht="15" customHeight="1" x14ac:dyDescent="0.25">
      <c r="A231" s="60" t="s">
        <v>78</v>
      </c>
      <c r="B231" s="11" t="s">
        <v>10</v>
      </c>
      <c r="C231" s="11">
        <v>2</v>
      </c>
      <c r="D231" s="11" t="s">
        <v>407</v>
      </c>
      <c r="E231" s="11">
        <v>8992983</v>
      </c>
      <c r="F231" s="86" t="s">
        <v>408</v>
      </c>
      <c r="G231" s="12" t="s">
        <v>409</v>
      </c>
      <c r="H231" s="26">
        <v>61551</v>
      </c>
      <c r="I231" s="16" t="s">
        <v>26</v>
      </c>
      <c r="J231" s="12" t="s">
        <v>29</v>
      </c>
      <c r="K231" s="61" t="s">
        <v>1025</v>
      </c>
      <c r="L231" s="103" t="s">
        <v>93</v>
      </c>
      <c r="M231" s="22">
        <v>44428</v>
      </c>
    </row>
    <row r="232" spans="1:13" s="56" customFormat="1" ht="15" customHeight="1" x14ac:dyDescent="0.25">
      <c r="A232" s="92" t="s">
        <v>78</v>
      </c>
      <c r="B232" s="11" t="s">
        <v>13</v>
      </c>
      <c r="C232" s="11">
        <v>2</v>
      </c>
      <c r="D232" s="11" t="s">
        <v>648</v>
      </c>
      <c r="E232" s="11">
        <v>8990762</v>
      </c>
      <c r="F232" s="12" t="s">
        <v>649</v>
      </c>
      <c r="G232" s="12" t="s">
        <v>650</v>
      </c>
      <c r="H232" s="26">
        <v>61551</v>
      </c>
      <c r="I232" s="12" t="s">
        <v>146</v>
      </c>
      <c r="J232" s="12" t="s">
        <v>66</v>
      </c>
      <c r="K232" s="61" t="s">
        <v>1025</v>
      </c>
      <c r="L232" s="103" t="s">
        <v>91</v>
      </c>
      <c r="M232" s="22">
        <v>44428</v>
      </c>
    </row>
    <row r="233" spans="1:13" s="56" customFormat="1" ht="15" customHeight="1" x14ac:dyDescent="0.25">
      <c r="A233" s="94" t="s">
        <v>78</v>
      </c>
      <c r="B233" s="11" t="s">
        <v>13</v>
      </c>
      <c r="C233" s="11">
        <v>2</v>
      </c>
      <c r="D233" s="11" t="s">
        <v>1004</v>
      </c>
      <c r="E233" s="11">
        <v>8996464</v>
      </c>
      <c r="F233" s="20" t="s">
        <v>1005</v>
      </c>
      <c r="G233" s="12" t="s">
        <v>1006</v>
      </c>
      <c r="H233" s="26">
        <v>61551</v>
      </c>
      <c r="I233" s="20" t="s">
        <v>146</v>
      </c>
      <c r="J233" s="12" t="s">
        <v>66</v>
      </c>
      <c r="K233" s="61" t="s">
        <v>1025</v>
      </c>
      <c r="L233" s="103" t="s">
        <v>1039</v>
      </c>
      <c r="M233" s="22">
        <v>44428</v>
      </c>
    </row>
    <row r="234" spans="1:13" s="56" customFormat="1" ht="15" customHeight="1" x14ac:dyDescent="0.25">
      <c r="A234" s="60" t="s">
        <v>78</v>
      </c>
      <c r="B234" s="11" t="s">
        <v>11</v>
      </c>
      <c r="C234" s="11">
        <v>2</v>
      </c>
      <c r="D234" s="11" t="s">
        <v>806</v>
      </c>
      <c r="E234" s="11">
        <v>8993728</v>
      </c>
      <c r="F234" s="12" t="s">
        <v>807</v>
      </c>
      <c r="G234" s="13" t="s">
        <v>808</v>
      </c>
      <c r="H234" s="26">
        <v>68390</v>
      </c>
      <c r="I234" s="16" t="s">
        <v>45</v>
      </c>
      <c r="J234" s="13" t="s">
        <v>109</v>
      </c>
      <c r="K234" s="61" t="s">
        <v>1012</v>
      </c>
      <c r="L234" s="103" t="s">
        <v>1041</v>
      </c>
      <c r="M234" s="22">
        <v>44428</v>
      </c>
    </row>
    <row r="235" spans="1:13" s="56" customFormat="1" ht="15" customHeight="1" x14ac:dyDescent="0.25">
      <c r="A235" s="94" t="s">
        <v>78</v>
      </c>
      <c r="B235" s="11" t="s">
        <v>12</v>
      </c>
      <c r="C235" s="11">
        <v>2</v>
      </c>
      <c r="D235" s="11" t="s">
        <v>874</v>
      </c>
      <c r="E235" s="60">
        <v>8995367</v>
      </c>
      <c r="F235" s="12" t="s">
        <v>875</v>
      </c>
      <c r="G235" s="12" t="s">
        <v>876</v>
      </c>
      <c r="H235" s="26">
        <v>124290</v>
      </c>
      <c r="I235" s="16" t="s">
        <v>127</v>
      </c>
      <c r="J235" s="13" t="s">
        <v>56</v>
      </c>
      <c r="K235" s="61" t="s">
        <v>1012</v>
      </c>
      <c r="L235" s="103" t="s">
        <v>1037</v>
      </c>
      <c r="M235" s="22">
        <v>44428</v>
      </c>
    </row>
    <row r="236" spans="1:13" s="56" customFormat="1" ht="15" customHeight="1" x14ac:dyDescent="0.25">
      <c r="A236" s="94" t="s">
        <v>78</v>
      </c>
      <c r="B236" s="11" t="s">
        <v>12</v>
      </c>
      <c r="C236" s="11">
        <v>2</v>
      </c>
      <c r="D236" s="11" t="s">
        <v>877</v>
      </c>
      <c r="E236" s="11">
        <v>8995304</v>
      </c>
      <c r="F236" s="12" t="s">
        <v>878</v>
      </c>
      <c r="G236" s="13" t="s">
        <v>879</v>
      </c>
      <c r="H236" s="26">
        <v>124290</v>
      </c>
      <c r="I236" s="16" t="s">
        <v>47</v>
      </c>
      <c r="J236" s="13" t="s">
        <v>56</v>
      </c>
      <c r="K236" s="61" t="s">
        <v>1012</v>
      </c>
      <c r="L236" s="103" t="s">
        <v>1037</v>
      </c>
      <c r="M236" s="22">
        <v>44428</v>
      </c>
    </row>
    <row r="237" spans="1:13" s="56" customFormat="1" ht="15" customHeight="1" x14ac:dyDescent="0.25">
      <c r="A237" s="60" t="s">
        <v>78</v>
      </c>
      <c r="B237" s="11" t="s">
        <v>16</v>
      </c>
      <c r="C237" s="11">
        <v>2</v>
      </c>
      <c r="D237" s="11" t="s">
        <v>735</v>
      </c>
      <c r="E237" s="11">
        <v>8995599</v>
      </c>
      <c r="F237" s="12" t="s">
        <v>736</v>
      </c>
      <c r="G237" s="12" t="s">
        <v>737</v>
      </c>
      <c r="H237" s="26">
        <v>43113</v>
      </c>
      <c r="I237" s="16" t="s">
        <v>33</v>
      </c>
      <c r="J237" s="13" t="s">
        <v>23</v>
      </c>
      <c r="K237" s="61" t="s">
        <v>1025</v>
      </c>
      <c r="L237" s="103" t="s">
        <v>90</v>
      </c>
      <c r="M237" s="22">
        <v>44430</v>
      </c>
    </row>
    <row r="238" spans="1:13" s="56" customFormat="1" ht="15" customHeight="1" x14ac:dyDescent="0.25">
      <c r="A238" s="60" t="s">
        <v>78</v>
      </c>
      <c r="B238" s="11" t="s">
        <v>16</v>
      </c>
      <c r="C238" s="11">
        <v>2</v>
      </c>
      <c r="D238" s="11" t="s">
        <v>719</v>
      </c>
      <c r="E238" s="11">
        <v>8995034</v>
      </c>
      <c r="F238" s="12" t="s">
        <v>720</v>
      </c>
      <c r="G238" s="12" t="s">
        <v>721</v>
      </c>
      <c r="H238" s="26">
        <v>43113</v>
      </c>
      <c r="I238" s="16" t="s">
        <v>36</v>
      </c>
      <c r="J238" s="13" t="s">
        <v>23</v>
      </c>
      <c r="K238" s="61" t="s">
        <v>1012</v>
      </c>
      <c r="L238" s="103" t="s">
        <v>1037</v>
      </c>
      <c r="M238" s="22">
        <v>44430</v>
      </c>
    </row>
    <row r="239" spans="1:13" s="56" customFormat="1" ht="15" customHeight="1" x14ac:dyDescent="0.25">
      <c r="A239" s="60" t="s">
        <v>78</v>
      </c>
      <c r="B239" s="11" t="s">
        <v>12</v>
      </c>
      <c r="C239" s="11">
        <v>2</v>
      </c>
      <c r="D239" s="11" t="s">
        <v>929</v>
      </c>
      <c r="E239" s="11">
        <v>8997059</v>
      </c>
      <c r="F239" s="12" t="s">
        <v>930</v>
      </c>
      <c r="G239" s="12" t="s">
        <v>931</v>
      </c>
      <c r="H239" s="26">
        <v>43113</v>
      </c>
      <c r="I239" s="16" t="s">
        <v>47</v>
      </c>
      <c r="J239" s="13" t="s">
        <v>56</v>
      </c>
      <c r="K239" s="61" t="s">
        <v>1012</v>
      </c>
      <c r="L239" s="103" t="s">
        <v>90</v>
      </c>
      <c r="M239" s="22">
        <v>44430</v>
      </c>
    </row>
    <row r="240" spans="1:13" s="56" customFormat="1" ht="15" customHeight="1" x14ac:dyDescent="0.25">
      <c r="A240" s="94" t="s">
        <v>78</v>
      </c>
      <c r="B240" s="11" t="s">
        <v>11</v>
      </c>
      <c r="C240" s="11">
        <v>2</v>
      </c>
      <c r="D240" s="11" t="s">
        <v>814</v>
      </c>
      <c r="E240" s="11">
        <v>8993925</v>
      </c>
      <c r="F240" s="12" t="s">
        <v>815</v>
      </c>
      <c r="G240" s="13" t="s">
        <v>816</v>
      </c>
      <c r="H240" s="26">
        <v>43113</v>
      </c>
      <c r="I240" s="19" t="s">
        <v>124</v>
      </c>
      <c r="J240" s="13" t="s">
        <v>119</v>
      </c>
      <c r="K240" s="61" t="s">
        <v>1012</v>
      </c>
      <c r="L240" s="103" t="s">
        <v>20</v>
      </c>
      <c r="M240" s="22">
        <v>44430</v>
      </c>
    </row>
    <row r="241" spans="1:13" s="56" customFormat="1" ht="15" customHeight="1" x14ac:dyDescent="0.25">
      <c r="A241" s="60" t="s">
        <v>78</v>
      </c>
      <c r="B241" s="11" t="s">
        <v>11</v>
      </c>
      <c r="C241" s="11">
        <v>2</v>
      </c>
      <c r="D241" s="11" t="s">
        <v>871</v>
      </c>
      <c r="E241" s="60">
        <v>8995182</v>
      </c>
      <c r="F241" s="86" t="s">
        <v>872</v>
      </c>
      <c r="G241" s="13" t="s">
        <v>873</v>
      </c>
      <c r="H241" s="26">
        <v>49272</v>
      </c>
      <c r="I241" s="16" t="s">
        <v>46</v>
      </c>
      <c r="J241" s="13" t="s">
        <v>57</v>
      </c>
      <c r="K241" s="61" t="s">
        <v>1012</v>
      </c>
      <c r="L241" s="103" t="s">
        <v>90</v>
      </c>
      <c r="M241" s="22">
        <v>44430</v>
      </c>
    </row>
    <row r="242" spans="1:13" s="56" customFormat="1" ht="15" customHeight="1" x14ac:dyDescent="0.25">
      <c r="A242" s="94" t="s">
        <v>78</v>
      </c>
      <c r="B242" s="11" t="s">
        <v>11</v>
      </c>
      <c r="C242" s="11">
        <v>2</v>
      </c>
      <c r="D242" s="11" t="s">
        <v>848</v>
      </c>
      <c r="E242" s="11">
        <v>8994134</v>
      </c>
      <c r="F242" s="12" t="s">
        <v>849</v>
      </c>
      <c r="G242" s="17" t="s">
        <v>850</v>
      </c>
      <c r="H242" s="26">
        <v>49272</v>
      </c>
      <c r="I242" s="19" t="s">
        <v>562</v>
      </c>
      <c r="J242" s="13" t="s">
        <v>57</v>
      </c>
      <c r="K242" s="61" t="s">
        <v>1012</v>
      </c>
      <c r="L242" s="103" t="s">
        <v>1037</v>
      </c>
      <c r="M242" s="22">
        <v>44430</v>
      </c>
    </row>
    <row r="243" spans="1:13" s="56" customFormat="1" ht="15" customHeight="1" x14ac:dyDescent="0.25">
      <c r="A243" s="92" t="s">
        <v>78</v>
      </c>
      <c r="B243" s="11" t="s">
        <v>11</v>
      </c>
      <c r="C243" s="11">
        <v>2</v>
      </c>
      <c r="D243" s="11" t="s">
        <v>932</v>
      </c>
      <c r="E243" s="11">
        <v>8996406</v>
      </c>
      <c r="F243" s="12" t="s">
        <v>933</v>
      </c>
      <c r="G243" s="12" t="s">
        <v>934</v>
      </c>
      <c r="H243" s="26">
        <v>57279</v>
      </c>
      <c r="I243" s="19" t="s">
        <v>125</v>
      </c>
      <c r="J243" s="13" t="s">
        <v>120</v>
      </c>
      <c r="K243" s="61" t="s">
        <v>1025</v>
      </c>
      <c r="L243" s="103" t="s">
        <v>91</v>
      </c>
      <c r="M243" s="22">
        <v>44430</v>
      </c>
    </row>
    <row r="244" spans="1:13" s="56" customFormat="1" ht="15" customHeight="1" x14ac:dyDescent="0.25">
      <c r="A244" s="94" t="s">
        <v>78</v>
      </c>
      <c r="B244" s="11" t="s">
        <v>11</v>
      </c>
      <c r="C244" s="11">
        <v>2</v>
      </c>
      <c r="D244" s="11" t="s">
        <v>883</v>
      </c>
      <c r="E244" s="11">
        <v>8995509</v>
      </c>
      <c r="F244" s="12" t="s">
        <v>884</v>
      </c>
      <c r="G244" s="13" t="s">
        <v>885</v>
      </c>
      <c r="H244" s="26">
        <v>61590</v>
      </c>
      <c r="I244" s="16" t="s">
        <v>459</v>
      </c>
      <c r="J244" s="13" t="s">
        <v>120</v>
      </c>
      <c r="K244" s="61" t="s">
        <v>1012</v>
      </c>
      <c r="L244" s="103" t="s">
        <v>1037</v>
      </c>
      <c r="M244" s="22">
        <v>44430</v>
      </c>
    </row>
    <row r="245" spans="1:13" s="56" customFormat="1" ht="15" customHeight="1" x14ac:dyDescent="0.25">
      <c r="A245" s="60" t="s">
        <v>78</v>
      </c>
      <c r="B245" s="11" t="s">
        <v>10</v>
      </c>
      <c r="C245" s="11">
        <v>2</v>
      </c>
      <c r="D245" s="11" t="s">
        <v>392</v>
      </c>
      <c r="E245" s="11">
        <v>8991870</v>
      </c>
      <c r="F245" s="12" t="s">
        <v>393</v>
      </c>
      <c r="G245" s="12" t="s">
        <v>394</v>
      </c>
      <c r="H245" s="26">
        <v>61590</v>
      </c>
      <c r="I245" s="20" t="s">
        <v>131</v>
      </c>
      <c r="J245" s="12" t="s">
        <v>29</v>
      </c>
      <c r="K245" s="61" t="s">
        <v>1012</v>
      </c>
      <c r="L245" s="103" t="s">
        <v>1041</v>
      </c>
      <c r="M245" s="22">
        <v>44430</v>
      </c>
    </row>
    <row r="246" spans="1:13" s="56" customFormat="1" ht="15" customHeight="1" x14ac:dyDescent="0.25">
      <c r="A246" s="60" t="s">
        <v>78</v>
      </c>
      <c r="B246" s="11" t="s">
        <v>17</v>
      </c>
      <c r="C246" s="11">
        <v>2</v>
      </c>
      <c r="D246" s="11" t="s">
        <v>188</v>
      </c>
      <c r="E246" s="11">
        <v>8996246</v>
      </c>
      <c r="F246" s="13" t="s">
        <v>189</v>
      </c>
      <c r="G246" s="13" t="s">
        <v>190</v>
      </c>
      <c r="H246" s="26">
        <v>68390</v>
      </c>
      <c r="I246" s="15" t="s">
        <v>104</v>
      </c>
      <c r="J246" s="19" t="s">
        <v>104</v>
      </c>
      <c r="K246" s="61" t="s">
        <v>1012</v>
      </c>
      <c r="L246" s="103" t="s">
        <v>1037</v>
      </c>
      <c r="M246" s="22">
        <v>44430</v>
      </c>
    </row>
    <row r="247" spans="1:13" s="56" customFormat="1" ht="15" customHeight="1" x14ac:dyDescent="0.25">
      <c r="A247" s="92" t="s">
        <v>78</v>
      </c>
      <c r="B247" s="11" t="s">
        <v>11</v>
      </c>
      <c r="C247" s="11">
        <v>2</v>
      </c>
      <c r="D247" s="11" t="s">
        <v>907</v>
      </c>
      <c r="E247" s="11">
        <v>8996162</v>
      </c>
      <c r="F247" s="12" t="s">
        <v>908</v>
      </c>
      <c r="G247" s="13" t="s">
        <v>909</v>
      </c>
      <c r="H247" s="26">
        <v>68390</v>
      </c>
      <c r="I247" s="19" t="s">
        <v>121</v>
      </c>
      <c r="J247" s="13" t="s">
        <v>120</v>
      </c>
      <c r="K247" s="61" t="s">
        <v>1012</v>
      </c>
      <c r="L247" s="103" t="s">
        <v>91</v>
      </c>
      <c r="M247" s="22">
        <v>44430</v>
      </c>
    </row>
    <row r="248" spans="1:13" s="56" customFormat="1" ht="15" customHeight="1" x14ac:dyDescent="0.25">
      <c r="A248" s="60" t="s">
        <v>78</v>
      </c>
      <c r="B248" s="11" t="s">
        <v>12</v>
      </c>
      <c r="C248" s="11">
        <v>2</v>
      </c>
      <c r="D248" s="11" t="s">
        <v>420</v>
      </c>
      <c r="E248" s="11">
        <v>8985061</v>
      </c>
      <c r="F248" s="12" t="s">
        <v>421</v>
      </c>
      <c r="G248" s="12" t="s">
        <v>422</v>
      </c>
      <c r="H248" s="26">
        <v>94290</v>
      </c>
      <c r="I248" s="15" t="s">
        <v>50</v>
      </c>
      <c r="J248" s="19" t="s">
        <v>419</v>
      </c>
      <c r="K248" s="61" t="s">
        <v>1012</v>
      </c>
      <c r="L248" s="103" t="s">
        <v>1037</v>
      </c>
      <c r="M248" s="22">
        <v>44430</v>
      </c>
    </row>
    <row r="249" spans="1:13" s="56" customFormat="1" ht="15" customHeight="1" x14ac:dyDescent="0.25">
      <c r="A249" s="94" t="s">
        <v>78</v>
      </c>
      <c r="B249" s="11" t="s">
        <v>16</v>
      </c>
      <c r="C249" s="11">
        <v>2</v>
      </c>
      <c r="D249" s="11" t="s">
        <v>200</v>
      </c>
      <c r="E249" s="11">
        <v>8985055</v>
      </c>
      <c r="F249" s="12" t="s">
        <v>201</v>
      </c>
      <c r="G249" s="13" t="s">
        <v>202</v>
      </c>
      <c r="H249" s="26">
        <v>94290</v>
      </c>
      <c r="I249" s="20" t="s">
        <v>36</v>
      </c>
      <c r="J249" s="13" t="s">
        <v>23</v>
      </c>
      <c r="K249" s="61" t="s">
        <v>1025</v>
      </c>
      <c r="L249" s="103" t="s">
        <v>20</v>
      </c>
      <c r="M249" s="22">
        <v>44430</v>
      </c>
    </row>
    <row r="250" spans="1:13" s="56" customFormat="1" ht="15" customHeight="1" x14ac:dyDescent="0.25">
      <c r="A250" s="60" t="s">
        <v>78</v>
      </c>
      <c r="B250" s="11" t="s">
        <v>16</v>
      </c>
      <c r="C250" s="11">
        <v>2</v>
      </c>
      <c r="D250" s="11" t="s">
        <v>293</v>
      </c>
      <c r="E250" s="11">
        <v>8994658</v>
      </c>
      <c r="F250" s="12" t="s">
        <v>294</v>
      </c>
      <c r="G250" s="13" t="s">
        <v>295</v>
      </c>
      <c r="H250" s="26">
        <v>94290</v>
      </c>
      <c r="I250" s="16" t="s">
        <v>218</v>
      </c>
      <c r="J250" s="13" t="s">
        <v>34</v>
      </c>
      <c r="K250" s="61" t="s">
        <v>1012</v>
      </c>
      <c r="L250" s="103" t="s">
        <v>1037</v>
      </c>
      <c r="M250" s="22">
        <v>44430</v>
      </c>
    </row>
    <row r="251" spans="1:13" s="56" customFormat="1" ht="15" customHeight="1" x14ac:dyDescent="0.25">
      <c r="A251" s="60" t="s">
        <v>78</v>
      </c>
      <c r="B251" s="11" t="s">
        <v>10</v>
      </c>
      <c r="C251" s="11">
        <v>2</v>
      </c>
      <c r="D251" s="11" t="s">
        <v>744</v>
      </c>
      <c r="E251" s="11">
        <v>8995267</v>
      </c>
      <c r="F251" s="12" t="s">
        <v>745</v>
      </c>
      <c r="G251" s="13" t="s">
        <v>746</v>
      </c>
      <c r="H251" s="26">
        <v>94290</v>
      </c>
      <c r="I251" s="19" t="s">
        <v>38</v>
      </c>
      <c r="J251" s="12" t="s">
        <v>41</v>
      </c>
      <c r="K251" s="61" t="s">
        <v>1012</v>
      </c>
      <c r="L251" s="103" t="s">
        <v>1037</v>
      </c>
      <c r="M251" s="22">
        <v>44430</v>
      </c>
    </row>
    <row r="252" spans="1:13" s="56" customFormat="1" ht="15" customHeight="1" x14ac:dyDescent="0.25">
      <c r="A252" s="60" t="s">
        <v>78</v>
      </c>
      <c r="B252" s="11" t="s">
        <v>10</v>
      </c>
      <c r="C252" s="11">
        <v>2</v>
      </c>
      <c r="D252" s="11" t="s">
        <v>744</v>
      </c>
      <c r="E252" s="11">
        <v>8995268</v>
      </c>
      <c r="F252" s="12" t="s">
        <v>745</v>
      </c>
      <c r="G252" s="13" t="s">
        <v>746</v>
      </c>
      <c r="H252" s="26">
        <v>94290</v>
      </c>
      <c r="I252" s="19" t="s">
        <v>38</v>
      </c>
      <c r="J252" s="12" t="s">
        <v>41</v>
      </c>
      <c r="K252" s="61" t="s">
        <v>1012</v>
      </c>
      <c r="L252" s="103" t="s">
        <v>1037</v>
      </c>
      <c r="M252" s="22">
        <v>44430</v>
      </c>
    </row>
    <row r="253" spans="1:13" s="56" customFormat="1" ht="15" customHeight="1" x14ac:dyDescent="0.25">
      <c r="A253" s="92" t="s">
        <v>78</v>
      </c>
      <c r="B253" s="11" t="s">
        <v>17</v>
      </c>
      <c r="C253" s="11">
        <v>2</v>
      </c>
      <c r="D253" s="11" t="s">
        <v>169</v>
      </c>
      <c r="E253" s="11">
        <v>8988751</v>
      </c>
      <c r="F253" s="12" t="s">
        <v>170</v>
      </c>
      <c r="G253" s="88" t="s">
        <v>171</v>
      </c>
      <c r="H253" s="26">
        <v>94290</v>
      </c>
      <c r="I253" s="15" t="s">
        <v>67</v>
      </c>
      <c r="J253" s="19" t="s">
        <v>95</v>
      </c>
      <c r="K253" s="61" t="s">
        <v>1025</v>
      </c>
      <c r="L253" s="103" t="s">
        <v>91</v>
      </c>
      <c r="M253" s="22">
        <v>44430</v>
      </c>
    </row>
    <row r="254" spans="1:13" s="56" customFormat="1" ht="15" customHeight="1" x14ac:dyDescent="0.25">
      <c r="A254" s="60" t="s">
        <v>78</v>
      </c>
      <c r="B254" s="11" t="s">
        <v>16</v>
      </c>
      <c r="C254" s="11">
        <v>2</v>
      </c>
      <c r="D254" s="11" t="s">
        <v>203</v>
      </c>
      <c r="E254" s="11">
        <v>8994219</v>
      </c>
      <c r="F254" s="12" t="s">
        <v>204</v>
      </c>
      <c r="G254" s="13" t="s">
        <v>205</v>
      </c>
      <c r="H254" s="26">
        <v>94290</v>
      </c>
      <c r="I254" s="15" t="s">
        <v>36</v>
      </c>
      <c r="J254" s="15" t="s">
        <v>23</v>
      </c>
      <c r="K254" s="61" t="s">
        <v>1012</v>
      </c>
      <c r="L254" s="103" t="s">
        <v>1037</v>
      </c>
      <c r="M254" s="22">
        <v>44430</v>
      </c>
    </row>
    <row r="255" spans="1:13" s="56" customFormat="1" ht="15" customHeight="1" x14ac:dyDescent="0.25">
      <c r="A255" s="60" t="s">
        <v>78</v>
      </c>
      <c r="B255" s="11" t="s">
        <v>17</v>
      </c>
      <c r="C255" s="11">
        <v>2</v>
      </c>
      <c r="D255" s="11" t="s">
        <v>173</v>
      </c>
      <c r="E255" s="11">
        <v>8990526</v>
      </c>
      <c r="F255" s="12" t="s">
        <v>174</v>
      </c>
      <c r="G255" s="21" t="s">
        <v>175</v>
      </c>
      <c r="H255" s="26">
        <v>94290</v>
      </c>
      <c r="I255" s="15" t="s">
        <v>67</v>
      </c>
      <c r="J255" s="19" t="s">
        <v>95</v>
      </c>
      <c r="K255" s="61" t="s">
        <v>1025</v>
      </c>
      <c r="L255" s="103" t="s">
        <v>90</v>
      </c>
      <c r="M255" s="22">
        <v>44430</v>
      </c>
    </row>
    <row r="256" spans="1:13" s="56" customFormat="1" ht="15" customHeight="1" x14ac:dyDescent="0.25">
      <c r="A256" s="60" t="s">
        <v>78</v>
      </c>
      <c r="B256" s="11" t="s">
        <v>10</v>
      </c>
      <c r="C256" s="11">
        <v>2</v>
      </c>
      <c r="D256" s="11" t="s">
        <v>303</v>
      </c>
      <c r="E256" s="11">
        <v>8992509</v>
      </c>
      <c r="F256" s="98" t="s">
        <v>304</v>
      </c>
      <c r="G256" s="13" t="s">
        <v>305</v>
      </c>
      <c r="H256" s="26">
        <v>94290</v>
      </c>
      <c r="I256" s="16" t="s">
        <v>306</v>
      </c>
      <c r="J256" s="12" t="s">
        <v>141</v>
      </c>
      <c r="K256" s="61" t="s">
        <v>1012</v>
      </c>
      <c r="L256" s="103" t="s">
        <v>1037</v>
      </c>
      <c r="M256" s="22">
        <v>44430</v>
      </c>
    </row>
    <row r="257" spans="1:13" s="56" customFormat="1" ht="15" customHeight="1" x14ac:dyDescent="0.25">
      <c r="A257" s="92" t="s">
        <v>78</v>
      </c>
      <c r="B257" s="11" t="s">
        <v>13</v>
      </c>
      <c r="C257" s="11">
        <v>2</v>
      </c>
      <c r="D257" s="11" t="s">
        <v>706</v>
      </c>
      <c r="E257" s="11">
        <v>8990108</v>
      </c>
      <c r="F257" s="12" t="s">
        <v>707</v>
      </c>
      <c r="G257" s="12" t="s">
        <v>708</v>
      </c>
      <c r="H257" s="26">
        <v>94290</v>
      </c>
      <c r="I257" s="15" t="s">
        <v>148</v>
      </c>
      <c r="J257" s="12" t="s">
        <v>64</v>
      </c>
      <c r="K257" s="61" t="s">
        <v>1012</v>
      </c>
      <c r="L257" s="103" t="s">
        <v>91</v>
      </c>
      <c r="M257" s="22">
        <v>44430</v>
      </c>
    </row>
    <row r="258" spans="1:13" s="56" customFormat="1" ht="15" customHeight="1" x14ac:dyDescent="0.25">
      <c r="A258" s="94" t="s">
        <v>78</v>
      </c>
      <c r="B258" s="11" t="s">
        <v>12</v>
      </c>
      <c r="C258" s="11">
        <v>2</v>
      </c>
      <c r="D258" s="11" t="s">
        <v>430</v>
      </c>
      <c r="E258" s="11">
        <v>8991518</v>
      </c>
      <c r="F258" s="12" t="s">
        <v>431</v>
      </c>
      <c r="G258" s="12" t="s">
        <v>432</v>
      </c>
      <c r="H258" s="26">
        <v>94290</v>
      </c>
      <c r="I258" s="15" t="s">
        <v>71</v>
      </c>
      <c r="J258" s="12" t="s">
        <v>433</v>
      </c>
      <c r="K258" s="61" t="s">
        <v>1025</v>
      </c>
      <c r="L258" s="103" t="s">
        <v>90</v>
      </c>
      <c r="M258" s="22">
        <v>44430</v>
      </c>
    </row>
    <row r="259" spans="1:13" s="56" customFormat="1" ht="15" customHeight="1" x14ac:dyDescent="0.25">
      <c r="A259" s="60" t="s">
        <v>78</v>
      </c>
      <c r="B259" s="11" t="s">
        <v>10</v>
      </c>
      <c r="C259" s="11">
        <v>2</v>
      </c>
      <c r="D259" s="11" t="s">
        <v>741</v>
      </c>
      <c r="E259" s="11">
        <v>8993922</v>
      </c>
      <c r="F259" s="12" t="s">
        <v>742</v>
      </c>
      <c r="G259" s="13" t="s">
        <v>743</v>
      </c>
      <c r="H259" s="26">
        <v>94290</v>
      </c>
      <c r="I259" s="19" t="s">
        <v>37</v>
      </c>
      <c r="J259" s="12" t="s">
        <v>141</v>
      </c>
      <c r="K259" s="61" t="s">
        <v>1025</v>
      </c>
      <c r="L259" s="103" t="s">
        <v>90</v>
      </c>
      <c r="M259" s="22">
        <v>44430</v>
      </c>
    </row>
    <row r="260" spans="1:13" s="56" customFormat="1" ht="15" customHeight="1" x14ac:dyDescent="0.25">
      <c r="A260" s="60" t="s">
        <v>78</v>
      </c>
      <c r="B260" s="11" t="s">
        <v>12</v>
      </c>
      <c r="C260" s="11">
        <v>2</v>
      </c>
      <c r="D260" s="11" t="s">
        <v>416</v>
      </c>
      <c r="E260" s="11">
        <v>8982938</v>
      </c>
      <c r="F260" s="12" t="s">
        <v>417</v>
      </c>
      <c r="G260" s="12" t="s">
        <v>418</v>
      </c>
      <c r="H260" s="26">
        <v>99750</v>
      </c>
      <c r="I260" s="15" t="s">
        <v>48</v>
      </c>
      <c r="J260" s="13" t="s">
        <v>419</v>
      </c>
      <c r="K260" s="61" t="s">
        <v>1012</v>
      </c>
      <c r="L260" s="103" t="s">
        <v>1041</v>
      </c>
      <c r="M260" s="22">
        <v>44430</v>
      </c>
    </row>
    <row r="261" spans="1:13" s="56" customFormat="1" ht="15" customHeight="1" x14ac:dyDescent="0.25">
      <c r="A261" s="60" t="s">
        <v>78</v>
      </c>
      <c r="B261" s="11" t="s">
        <v>16</v>
      </c>
      <c r="C261" s="11">
        <v>2</v>
      </c>
      <c r="D261" s="11" t="s">
        <v>296</v>
      </c>
      <c r="E261" s="11">
        <v>8995587</v>
      </c>
      <c r="F261" s="12" t="s">
        <v>297</v>
      </c>
      <c r="G261" s="17" t="s">
        <v>298</v>
      </c>
      <c r="H261" s="26">
        <v>106550</v>
      </c>
      <c r="I261" s="16" t="s">
        <v>110</v>
      </c>
      <c r="J261" s="13" t="s">
        <v>34</v>
      </c>
      <c r="K261" s="61" t="s">
        <v>1012</v>
      </c>
      <c r="L261" s="103" t="s">
        <v>1037</v>
      </c>
      <c r="M261" s="22">
        <v>44430</v>
      </c>
    </row>
    <row r="262" spans="1:13" s="56" customFormat="1" ht="15" customHeight="1" x14ac:dyDescent="0.25">
      <c r="A262" s="92" t="s">
        <v>78</v>
      </c>
      <c r="B262" s="11" t="s">
        <v>10</v>
      </c>
      <c r="C262" s="11">
        <v>2</v>
      </c>
      <c r="D262" s="11" t="s">
        <v>299</v>
      </c>
      <c r="E262" s="11">
        <v>8985048</v>
      </c>
      <c r="F262" s="12" t="s">
        <v>300</v>
      </c>
      <c r="G262" s="13" t="s">
        <v>301</v>
      </c>
      <c r="H262" s="26">
        <v>118490</v>
      </c>
      <c r="I262" s="20" t="s">
        <v>133</v>
      </c>
      <c r="J262" s="12" t="s">
        <v>302</v>
      </c>
      <c r="K262" s="61" t="s">
        <v>1012</v>
      </c>
      <c r="L262" s="103" t="s">
        <v>1037</v>
      </c>
      <c r="M262" s="22">
        <v>44430</v>
      </c>
    </row>
    <row r="263" spans="1:13" s="56" customFormat="1" ht="15" customHeight="1" x14ac:dyDescent="0.25">
      <c r="A263" s="60" t="s">
        <v>78</v>
      </c>
      <c r="B263" s="11" t="s">
        <v>12</v>
      </c>
      <c r="C263" s="11">
        <v>2</v>
      </c>
      <c r="D263" s="11" t="s">
        <v>426</v>
      </c>
      <c r="E263" s="11">
        <v>8986770</v>
      </c>
      <c r="F263" s="12" t="s">
        <v>427</v>
      </c>
      <c r="G263" s="12" t="s">
        <v>428</v>
      </c>
      <c r="H263" s="26">
        <v>118490</v>
      </c>
      <c r="I263" s="16" t="s">
        <v>429</v>
      </c>
      <c r="J263" s="12" t="s">
        <v>56</v>
      </c>
      <c r="K263" s="61" t="s">
        <v>1012</v>
      </c>
      <c r="L263" s="103" t="s">
        <v>1037</v>
      </c>
      <c r="M263" s="22">
        <v>44430</v>
      </c>
    </row>
    <row r="264" spans="1:13" s="56" customFormat="1" ht="15" customHeight="1" x14ac:dyDescent="0.25">
      <c r="A264" s="60" t="s">
        <v>78</v>
      </c>
      <c r="B264" s="11" t="s">
        <v>11</v>
      </c>
      <c r="C264" s="11">
        <v>2</v>
      </c>
      <c r="D264" s="11" t="s">
        <v>423</v>
      </c>
      <c r="E264" s="11">
        <v>8990764</v>
      </c>
      <c r="F264" s="12" t="s">
        <v>424</v>
      </c>
      <c r="G264" s="12" t="s">
        <v>425</v>
      </c>
      <c r="H264" s="26">
        <v>118490</v>
      </c>
      <c r="I264" s="15" t="s">
        <v>73</v>
      </c>
      <c r="J264" s="12" t="s">
        <v>119</v>
      </c>
      <c r="K264" s="61" t="s">
        <v>1025</v>
      </c>
      <c r="L264" s="103" t="s">
        <v>20</v>
      </c>
      <c r="M264" s="22">
        <v>44430</v>
      </c>
    </row>
    <row r="265" spans="1:13" s="56" customFormat="1" ht="15" customHeight="1" x14ac:dyDescent="0.25">
      <c r="A265" s="60" t="s">
        <v>78</v>
      </c>
      <c r="B265" s="62" t="s">
        <v>16</v>
      </c>
      <c r="C265" s="62">
        <v>2</v>
      </c>
      <c r="D265" s="62" t="s">
        <v>197</v>
      </c>
      <c r="E265" s="62">
        <v>8983000</v>
      </c>
      <c r="F265" s="63" t="s">
        <v>198</v>
      </c>
      <c r="G265" s="64" t="s">
        <v>199</v>
      </c>
      <c r="H265" s="26">
        <v>150190</v>
      </c>
      <c r="I265" s="102" t="s">
        <v>111</v>
      </c>
      <c r="J265" s="64" t="s">
        <v>23</v>
      </c>
      <c r="K265" s="61" t="s">
        <v>1012</v>
      </c>
      <c r="L265" s="103" t="s">
        <v>1037</v>
      </c>
      <c r="M265" s="65">
        <v>44430</v>
      </c>
    </row>
    <row r="266" spans="1:13" ht="15" customHeight="1" x14ac:dyDescent="0.25">
      <c r="A266" s="94" t="s">
        <v>78</v>
      </c>
      <c r="B266" s="11" t="s">
        <v>12</v>
      </c>
      <c r="C266" s="11">
        <v>2</v>
      </c>
      <c r="D266" s="11" t="s">
        <v>860</v>
      </c>
      <c r="E266" s="11">
        <v>8994588</v>
      </c>
      <c r="F266" s="86" t="s">
        <v>861</v>
      </c>
      <c r="G266" s="13" t="s">
        <v>862</v>
      </c>
      <c r="H266" s="26">
        <v>43113</v>
      </c>
      <c r="I266" s="20" t="s">
        <v>47</v>
      </c>
      <c r="J266" s="13" t="s">
        <v>56</v>
      </c>
      <c r="K266" s="61" t="s">
        <v>1025</v>
      </c>
      <c r="L266" s="103" t="s">
        <v>90</v>
      </c>
      <c r="M266" s="22">
        <v>44432</v>
      </c>
    </row>
    <row r="267" spans="1:13" ht="15" customHeight="1" x14ac:dyDescent="0.25">
      <c r="A267" s="92" t="s">
        <v>78</v>
      </c>
      <c r="B267" s="11" t="s">
        <v>12</v>
      </c>
      <c r="C267" s="11">
        <v>2</v>
      </c>
      <c r="D267" s="11" t="s">
        <v>942</v>
      </c>
      <c r="E267" s="11">
        <v>8997810</v>
      </c>
      <c r="F267" s="12" t="s">
        <v>943</v>
      </c>
      <c r="G267" s="12" t="s">
        <v>944</v>
      </c>
      <c r="H267" s="26">
        <v>43113</v>
      </c>
      <c r="I267" s="16" t="s">
        <v>47</v>
      </c>
      <c r="J267" s="13" t="s">
        <v>56</v>
      </c>
      <c r="K267" s="61" t="s">
        <v>1012</v>
      </c>
      <c r="L267" s="103" t="s">
        <v>91</v>
      </c>
      <c r="M267" s="22">
        <v>44432</v>
      </c>
    </row>
    <row r="268" spans="1:13" ht="15" customHeight="1" x14ac:dyDescent="0.25">
      <c r="A268" s="94" t="s">
        <v>78</v>
      </c>
      <c r="B268" s="11" t="s">
        <v>11</v>
      </c>
      <c r="C268" s="11">
        <v>2</v>
      </c>
      <c r="D268" s="11" t="s">
        <v>820</v>
      </c>
      <c r="E268" s="11">
        <v>8993705</v>
      </c>
      <c r="F268" s="12" t="s">
        <v>821</v>
      </c>
      <c r="G268" s="13" t="s">
        <v>822</v>
      </c>
      <c r="H268" s="26">
        <v>55431</v>
      </c>
      <c r="I268" s="19" t="s">
        <v>53</v>
      </c>
      <c r="J268" s="13" t="s">
        <v>44</v>
      </c>
      <c r="K268" s="61" t="s">
        <v>1012</v>
      </c>
      <c r="L268" s="103" t="s">
        <v>1037</v>
      </c>
      <c r="M268" s="22">
        <v>44432</v>
      </c>
    </row>
    <row r="269" spans="1:13" ht="15" customHeight="1" x14ac:dyDescent="0.25">
      <c r="A269" s="60" t="s">
        <v>78</v>
      </c>
      <c r="B269" s="11" t="s">
        <v>10</v>
      </c>
      <c r="C269" s="11">
        <v>2</v>
      </c>
      <c r="D269" s="11" t="s">
        <v>376</v>
      </c>
      <c r="E269" s="11">
        <v>8991113</v>
      </c>
      <c r="F269" s="98" t="s">
        <v>377</v>
      </c>
      <c r="G269" s="89" t="s">
        <v>378</v>
      </c>
      <c r="H269" s="26">
        <v>68390</v>
      </c>
      <c r="I269" s="19" t="s">
        <v>39</v>
      </c>
      <c r="J269" s="12" t="s">
        <v>141</v>
      </c>
      <c r="K269" s="61" t="s">
        <v>1012</v>
      </c>
      <c r="L269" s="103" t="s">
        <v>1037</v>
      </c>
      <c r="M269" s="22">
        <v>44432</v>
      </c>
    </row>
    <row r="270" spans="1:13" ht="15" customHeight="1" x14ac:dyDescent="0.25">
      <c r="A270" s="94" t="s">
        <v>78</v>
      </c>
      <c r="B270" s="11" t="s">
        <v>12</v>
      </c>
      <c r="C270" s="11">
        <v>2</v>
      </c>
      <c r="D270" s="11" t="s">
        <v>811</v>
      </c>
      <c r="E270" s="11">
        <v>8993842</v>
      </c>
      <c r="F270" s="12" t="s">
        <v>812</v>
      </c>
      <c r="G270" s="13" t="s">
        <v>813</v>
      </c>
      <c r="H270" s="26">
        <v>68390</v>
      </c>
      <c r="I270" s="16" t="s">
        <v>47</v>
      </c>
      <c r="J270" s="13" t="s">
        <v>56</v>
      </c>
      <c r="K270" s="61" t="s">
        <v>1012</v>
      </c>
      <c r="L270" s="103" t="s">
        <v>1037</v>
      </c>
      <c r="M270" s="22">
        <v>44432</v>
      </c>
    </row>
    <row r="271" spans="1:13" ht="15" customHeight="1" x14ac:dyDescent="0.25">
      <c r="A271" s="60" t="s">
        <v>78</v>
      </c>
      <c r="B271" s="11" t="s">
        <v>13</v>
      </c>
      <c r="C271" s="11">
        <v>2</v>
      </c>
      <c r="D271" s="11" t="s">
        <v>1007</v>
      </c>
      <c r="E271" s="11">
        <v>8998087</v>
      </c>
      <c r="F271" s="98" t="s">
        <v>1008</v>
      </c>
      <c r="G271" s="12" t="s">
        <v>1009</v>
      </c>
      <c r="H271" s="26">
        <v>68390</v>
      </c>
      <c r="I271" s="20" t="s">
        <v>59</v>
      </c>
      <c r="J271" s="12" t="s">
        <v>147</v>
      </c>
      <c r="K271" s="61" t="s">
        <v>1012</v>
      </c>
      <c r="L271" s="103" t="s">
        <v>1037</v>
      </c>
      <c r="M271" s="22">
        <v>44432</v>
      </c>
    </row>
  </sheetData>
  <dataConsolidate>
    <dataRefs count="1">
      <dataRef ref="B2:B8" sheet="VALIDAÇÃO - MOTIVOS"/>
    </dataRefs>
  </dataConsolidate>
  <conditionalFormatting sqref="K2:L2">
    <cfRule type="duplicateValues" dxfId="473" priority="810"/>
  </conditionalFormatting>
  <conditionalFormatting sqref="K2:L2">
    <cfRule type="duplicateValues" dxfId="472" priority="805"/>
    <cfRule type="duplicateValues" dxfId="471" priority="806"/>
    <cfRule type="duplicateValues" dxfId="470" priority="807"/>
  </conditionalFormatting>
  <conditionalFormatting sqref="K2:L2">
    <cfRule type="duplicateValues" dxfId="469" priority="811"/>
    <cfRule type="duplicateValues" dxfId="468" priority="812"/>
  </conditionalFormatting>
  <conditionalFormatting sqref="K2:L2">
    <cfRule type="duplicateValues" dxfId="467" priority="860"/>
    <cfRule type="duplicateValues" dxfId="466" priority="861"/>
    <cfRule type="duplicateValues" dxfId="465" priority="862"/>
    <cfRule type="duplicateValues" dxfId="464" priority="863"/>
    <cfRule type="duplicateValues" dxfId="463" priority="864"/>
    <cfRule type="duplicateValues" dxfId="462" priority="865"/>
  </conditionalFormatting>
  <conditionalFormatting sqref="K2:L2">
    <cfRule type="duplicateValues" dxfId="461" priority="866"/>
    <cfRule type="duplicateValues" dxfId="460" priority="867"/>
    <cfRule type="duplicateValues" dxfId="459" priority="868"/>
    <cfRule type="duplicateValues" dxfId="458" priority="869"/>
    <cfRule type="duplicateValues" dxfId="457" priority="870"/>
    <cfRule type="duplicateValues" dxfId="456" priority="871"/>
    <cfRule type="duplicateValues" dxfId="455" priority="872"/>
  </conditionalFormatting>
  <conditionalFormatting sqref="K2:L2">
    <cfRule type="duplicateValues" dxfId="454" priority="876"/>
    <cfRule type="duplicateValues" dxfId="453" priority="877"/>
    <cfRule type="duplicateValues" dxfId="452" priority="878"/>
    <cfRule type="duplicateValues" dxfId="451" priority="879"/>
    <cfRule type="duplicateValues" dxfId="450" priority="880"/>
    <cfRule type="duplicateValues" dxfId="449" priority="881"/>
    <cfRule type="duplicateValues" dxfId="448" priority="882"/>
    <cfRule type="duplicateValues" dxfId="447" priority="883"/>
    <cfRule type="duplicateValues" dxfId="446" priority="884"/>
  </conditionalFormatting>
  <conditionalFormatting sqref="K2:L2">
    <cfRule type="duplicateValues" dxfId="445" priority="888"/>
    <cfRule type="duplicateValues" dxfId="444" priority="889"/>
    <cfRule type="duplicateValues" dxfId="443" priority="890"/>
    <cfRule type="duplicateValues" dxfId="442" priority="891"/>
    <cfRule type="duplicateValues" dxfId="441" priority="892"/>
    <cfRule type="duplicateValues" dxfId="440" priority="893"/>
    <cfRule type="duplicateValues" dxfId="439" priority="894"/>
    <cfRule type="duplicateValues" dxfId="438" priority="895"/>
    <cfRule type="duplicateValues" dxfId="437" priority="896"/>
    <cfRule type="duplicateValues" dxfId="436" priority="897"/>
    <cfRule type="duplicateValues" dxfId="435" priority="898"/>
    <cfRule type="duplicateValues" dxfId="434" priority="899"/>
    <cfRule type="duplicateValues" dxfId="433" priority="900"/>
    <cfRule type="duplicateValues" dxfId="432" priority="901"/>
    <cfRule type="duplicateValues" dxfId="431" priority="902"/>
    <cfRule type="duplicateValues" dxfId="430" priority="903"/>
  </conditionalFormatting>
  <conditionalFormatting sqref="M2">
    <cfRule type="duplicateValues" dxfId="429" priority="7604"/>
  </conditionalFormatting>
  <conditionalFormatting sqref="M2">
    <cfRule type="duplicateValues" dxfId="428" priority="7607"/>
    <cfRule type="duplicateValues" dxfId="427" priority="7608"/>
    <cfRule type="duplicateValues" dxfId="426" priority="7609"/>
  </conditionalFormatting>
  <conditionalFormatting sqref="M2">
    <cfRule type="duplicateValues" dxfId="425" priority="7610"/>
    <cfRule type="duplicateValues" dxfId="424" priority="7611"/>
  </conditionalFormatting>
  <conditionalFormatting sqref="M2">
    <cfRule type="duplicateValues" dxfId="423" priority="7659"/>
    <cfRule type="duplicateValues" dxfId="422" priority="7660"/>
    <cfRule type="duplicateValues" dxfId="421" priority="7661"/>
    <cfRule type="duplicateValues" dxfId="420" priority="7662"/>
    <cfRule type="duplicateValues" dxfId="419" priority="7663"/>
    <cfRule type="duplicateValues" dxfId="418" priority="7664"/>
  </conditionalFormatting>
  <conditionalFormatting sqref="M2">
    <cfRule type="duplicateValues" dxfId="417" priority="7665"/>
    <cfRule type="duplicateValues" dxfId="416" priority="7666"/>
    <cfRule type="duplicateValues" dxfId="415" priority="7667"/>
    <cfRule type="duplicateValues" dxfId="414" priority="7668"/>
    <cfRule type="duplicateValues" dxfId="413" priority="7669"/>
    <cfRule type="duplicateValues" dxfId="412" priority="7670"/>
    <cfRule type="duplicateValues" dxfId="411" priority="7671"/>
  </conditionalFormatting>
  <conditionalFormatting sqref="M2">
    <cfRule type="duplicateValues" dxfId="410" priority="7675"/>
    <cfRule type="duplicateValues" dxfId="409" priority="7676"/>
    <cfRule type="duplicateValues" dxfId="408" priority="7677"/>
    <cfRule type="duplicateValues" dxfId="407" priority="7678"/>
    <cfRule type="duplicateValues" dxfId="406" priority="7679"/>
    <cfRule type="duplicateValues" dxfId="405" priority="7680"/>
    <cfRule type="duplicateValues" dxfId="404" priority="7681"/>
    <cfRule type="duplicateValues" dxfId="403" priority="7682"/>
    <cfRule type="duplicateValues" dxfId="402" priority="7683"/>
  </conditionalFormatting>
  <conditionalFormatting sqref="M2">
    <cfRule type="duplicateValues" dxfId="401" priority="7687"/>
    <cfRule type="duplicateValues" dxfId="400" priority="7688"/>
    <cfRule type="duplicateValues" dxfId="399" priority="7689"/>
    <cfRule type="duplicateValues" dxfId="398" priority="7690"/>
    <cfRule type="duplicateValues" dxfId="397" priority="7691"/>
    <cfRule type="duplicateValues" dxfId="396" priority="7692"/>
    <cfRule type="duplicateValues" dxfId="395" priority="7693"/>
    <cfRule type="duplicateValues" dxfId="394" priority="7694"/>
    <cfRule type="duplicateValues" dxfId="393" priority="7695"/>
    <cfRule type="duplicateValues" dxfId="392" priority="7696"/>
    <cfRule type="duplicateValues" dxfId="391" priority="7697"/>
    <cfRule type="duplicateValues" dxfId="390" priority="7698"/>
    <cfRule type="duplicateValues" dxfId="389" priority="7699"/>
    <cfRule type="duplicateValues" dxfId="388" priority="7700"/>
    <cfRule type="duplicateValues" dxfId="387" priority="7701"/>
    <cfRule type="duplicateValues" dxfId="386" priority="7702"/>
  </conditionalFormatting>
  <conditionalFormatting sqref="E4">
    <cfRule type="duplicateValues" dxfId="385" priority="422"/>
  </conditionalFormatting>
  <conditionalFormatting sqref="E4">
    <cfRule type="duplicateValues" dxfId="384" priority="421"/>
  </conditionalFormatting>
  <conditionalFormatting sqref="E4">
    <cfRule type="duplicateValues" dxfId="383" priority="420"/>
  </conditionalFormatting>
  <conditionalFormatting sqref="E26">
    <cfRule type="duplicateValues" dxfId="382" priority="415"/>
  </conditionalFormatting>
  <conditionalFormatting sqref="E26">
    <cfRule type="duplicateValues" dxfId="381" priority="414"/>
  </conditionalFormatting>
  <conditionalFormatting sqref="E27">
    <cfRule type="duplicateValues" dxfId="380" priority="413"/>
  </conditionalFormatting>
  <conditionalFormatting sqref="E28:E30">
    <cfRule type="duplicateValues" dxfId="379" priority="412"/>
  </conditionalFormatting>
  <conditionalFormatting sqref="I13">
    <cfRule type="duplicateValues" dxfId="378" priority="410"/>
  </conditionalFormatting>
  <conditionalFormatting sqref="I14">
    <cfRule type="duplicateValues" dxfId="377" priority="409"/>
  </conditionalFormatting>
  <conditionalFormatting sqref="I15">
    <cfRule type="duplicateValues" dxfId="376" priority="407"/>
  </conditionalFormatting>
  <conditionalFormatting sqref="I16">
    <cfRule type="duplicateValues" dxfId="375" priority="405"/>
  </conditionalFormatting>
  <conditionalFormatting sqref="I26">
    <cfRule type="duplicateValues" dxfId="374" priority="404"/>
  </conditionalFormatting>
  <conditionalFormatting sqref="I27">
    <cfRule type="duplicateValues" dxfId="373" priority="403"/>
  </conditionalFormatting>
  <conditionalFormatting sqref="I32">
    <cfRule type="duplicateValues" dxfId="372" priority="402"/>
  </conditionalFormatting>
  <conditionalFormatting sqref="E92">
    <cfRule type="cellIs" dxfId="371" priority="398" operator="equal">
      <formula>"VENCIDA"</formula>
    </cfRule>
  </conditionalFormatting>
  <conditionalFormatting sqref="E90">
    <cfRule type="cellIs" dxfId="370" priority="397" operator="equal">
      <formula>"VENCIDA"</formula>
    </cfRule>
  </conditionalFormatting>
  <conditionalFormatting sqref="E90">
    <cfRule type="cellIs" dxfId="369" priority="396" operator="equal">
      <formula>"VENCIDA"</formula>
    </cfRule>
  </conditionalFormatting>
  <conditionalFormatting sqref="E91">
    <cfRule type="cellIs" dxfId="368" priority="395" operator="equal">
      <formula>"VENCIDA"</formula>
    </cfRule>
  </conditionalFormatting>
  <conditionalFormatting sqref="E91">
    <cfRule type="cellIs" dxfId="367" priority="394" operator="equal">
      <formula>"VENCIDA"</formula>
    </cfRule>
  </conditionalFormatting>
  <conditionalFormatting sqref="E94">
    <cfRule type="cellIs" dxfId="366" priority="391" operator="equal">
      <formula>"VENCIDA"</formula>
    </cfRule>
  </conditionalFormatting>
  <conditionalFormatting sqref="E94">
    <cfRule type="cellIs" dxfId="365" priority="390" operator="equal">
      <formula>"VENCIDA"</formula>
    </cfRule>
  </conditionalFormatting>
  <conditionalFormatting sqref="E97">
    <cfRule type="cellIs" dxfId="364" priority="389" operator="equal">
      <formula>"VENCIDA"</formula>
    </cfRule>
  </conditionalFormatting>
  <conditionalFormatting sqref="E97">
    <cfRule type="cellIs" dxfId="363" priority="388" operator="equal">
      <formula>"VENCIDA"</formula>
    </cfRule>
  </conditionalFormatting>
  <conditionalFormatting sqref="E98">
    <cfRule type="cellIs" dxfId="362" priority="387" operator="equal">
      <formula>"VENCIDA"</formula>
    </cfRule>
  </conditionalFormatting>
  <conditionalFormatting sqref="E98">
    <cfRule type="cellIs" dxfId="361" priority="386" operator="equal">
      <formula>"VENCIDA"</formula>
    </cfRule>
  </conditionalFormatting>
  <conditionalFormatting sqref="E99">
    <cfRule type="cellIs" dxfId="360" priority="385" operator="equal">
      <formula>"VENCIDA"</formula>
    </cfRule>
  </conditionalFormatting>
  <conditionalFormatting sqref="E99">
    <cfRule type="cellIs" dxfId="359" priority="384" operator="equal">
      <formula>"VENCIDA"</formula>
    </cfRule>
  </conditionalFormatting>
  <conditionalFormatting sqref="E100">
    <cfRule type="cellIs" dxfId="358" priority="383" operator="equal">
      <formula>"VENCIDA"</formula>
    </cfRule>
  </conditionalFormatting>
  <conditionalFormatting sqref="E100">
    <cfRule type="cellIs" dxfId="357" priority="382" operator="equal">
      <formula>"VENCIDA"</formula>
    </cfRule>
  </conditionalFormatting>
  <conditionalFormatting sqref="E101">
    <cfRule type="cellIs" dxfId="356" priority="381" operator="equal">
      <formula>"VENCIDA"</formula>
    </cfRule>
  </conditionalFormatting>
  <conditionalFormatting sqref="E101">
    <cfRule type="cellIs" dxfId="355" priority="380" operator="equal">
      <formula>"VENCIDA"</formula>
    </cfRule>
  </conditionalFormatting>
  <conditionalFormatting sqref="E102">
    <cfRule type="cellIs" dxfId="354" priority="379" operator="equal">
      <formula>"VENCIDA"</formula>
    </cfRule>
  </conditionalFormatting>
  <conditionalFormatting sqref="E102">
    <cfRule type="cellIs" dxfId="353" priority="378" operator="equal">
      <formula>"VENCIDA"</formula>
    </cfRule>
  </conditionalFormatting>
  <conditionalFormatting sqref="E103">
    <cfRule type="cellIs" dxfId="352" priority="377" operator="equal">
      <formula>"VENCIDA"</formula>
    </cfRule>
  </conditionalFormatting>
  <conditionalFormatting sqref="E103">
    <cfRule type="cellIs" dxfId="351" priority="376" operator="equal">
      <formula>"VENCIDA"</formula>
    </cfRule>
  </conditionalFormatting>
  <conditionalFormatting sqref="E104">
    <cfRule type="cellIs" dxfId="350" priority="375" operator="equal">
      <formula>"VENCIDA"</formula>
    </cfRule>
  </conditionalFormatting>
  <conditionalFormatting sqref="E104">
    <cfRule type="cellIs" dxfId="349" priority="374" operator="equal">
      <formula>"VENCIDA"</formula>
    </cfRule>
  </conditionalFormatting>
  <conditionalFormatting sqref="E105">
    <cfRule type="cellIs" dxfId="348" priority="373" operator="equal">
      <formula>"VENCIDA"</formula>
    </cfRule>
  </conditionalFormatting>
  <conditionalFormatting sqref="E105">
    <cfRule type="cellIs" dxfId="347" priority="372" operator="equal">
      <formula>"VENCIDA"</formula>
    </cfRule>
  </conditionalFormatting>
  <conditionalFormatting sqref="E106">
    <cfRule type="cellIs" dxfId="346" priority="371" operator="equal">
      <formula>"VENCIDA"</formula>
    </cfRule>
  </conditionalFormatting>
  <conditionalFormatting sqref="E106">
    <cfRule type="cellIs" dxfId="345" priority="370" operator="equal">
      <formula>"VENCIDA"</formula>
    </cfRule>
  </conditionalFormatting>
  <conditionalFormatting sqref="E108">
    <cfRule type="cellIs" dxfId="344" priority="369" operator="equal">
      <formula>"VENCIDA"</formula>
    </cfRule>
  </conditionalFormatting>
  <conditionalFormatting sqref="E108">
    <cfRule type="cellIs" dxfId="343" priority="368" operator="equal">
      <formula>"VENCIDA"</formula>
    </cfRule>
  </conditionalFormatting>
  <conditionalFormatting sqref="E111">
    <cfRule type="cellIs" dxfId="342" priority="367" operator="equal">
      <formula>"VENCIDA"</formula>
    </cfRule>
  </conditionalFormatting>
  <conditionalFormatting sqref="E111">
    <cfRule type="cellIs" dxfId="341" priority="366" operator="equal">
      <formula>"VENCIDA"</formula>
    </cfRule>
  </conditionalFormatting>
  <conditionalFormatting sqref="E112">
    <cfRule type="cellIs" dxfId="340" priority="365" operator="equal">
      <formula>"VENCIDA"</formula>
    </cfRule>
  </conditionalFormatting>
  <conditionalFormatting sqref="E112">
    <cfRule type="cellIs" dxfId="339" priority="364" operator="equal">
      <formula>"VENCIDA"</formula>
    </cfRule>
  </conditionalFormatting>
  <conditionalFormatting sqref="E114">
    <cfRule type="cellIs" dxfId="338" priority="363" operator="equal">
      <formula>"VENCIDA"</formula>
    </cfRule>
  </conditionalFormatting>
  <conditionalFormatting sqref="E114">
    <cfRule type="cellIs" dxfId="337" priority="362" operator="equal">
      <formula>"VENCIDA"</formula>
    </cfRule>
  </conditionalFormatting>
  <conditionalFormatting sqref="E113">
    <cfRule type="duplicateValues" dxfId="336" priority="361"/>
  </conditionalFormatting>
  <conditionalFormatting sqref="E113">
    <cfRule type="duplicateValues" dxfId="335" priority="360"/>
  </conditionalFormatting>
  <conditionalFormatting sqref="E135">
    <cfRule type="cellIs" dxfId="334" priority="359" operator="equal">
      <formula>"VENCIDA"</formula>
    </cfRule>
  </conditionalFormatting>
  <conditionalFormatting sqref="E135">
    <cfRule type="cellIs" dxfId="333" priority="358" operator="equal">
      <formula>"VENCIDA"</formula>
    </cfRule>
  </conditionalFormatting>
  <conditionalFormatting sqref="E136">
    <cfRule type="cellIs" dxfId="332" priority="357" operator="equal">
      <formula>"VENCIDA"</formula>
    </cfRule>
  </conditionalFormatting>
  <conditionalFormatting sqref="E136">
    <cfRule type="cellIs" dxfId="331" priority="356" operator="equal">
      <formula>"VENCIDA"</formula>
    </cfRule>
  </conditionalFormatting>
  <conditionalFormatting sqref="E137">
    <cfRule type="cellIs" dxfId="330" priority="355" operator="equal">
      <formula>"VENCIDA"</formula>
    </cfRule>
  </conditionalFormatting>
  <conditionalFormatting sqref="E137">
    <cfRule type="cellIs" dxfId="329" priority="354" operator="equal">
      <formula>"VENCIDA"</formula>
    </cfRule>
  </conditionalFormatting>
  <conditionalFormatting sqref="J137:J139 J149:J163 J166:J172 J141:J147">
    <cfRule type="containsText" dxfId="328" priority="353" operator="containsText" text="OK">
      <formula>NOT(ISERROR(SEARCH("OK",J137)))</formula>
    </cfRule>
  </conditionalFormatting>
  <conditionalFormatting sqref="J137:J139 J149:J163 J166:J172 J141:J147">
    <cfRule type="containsText" dxfId="327" priority="351" operator="containsText" text="ENVIADO">
      <formula>NOT(ISERROR(SEARCH("ENVIADO",J137)))</formula>
    </cfRule>
    <cfRule type="containsText" dxfId="326" priority="352" operator="containsText" text="PENDENTE">
      <formula>NOT(ISERROR(SEARCH("PENDENTE",J137)))</formula>
    </cfRule>
  </conditionalFormatting>
  <conditionalFormatting sqref="G104">
    <cfRule type="duplicateValues" dxfId="325" priority="350"/>
  </conditionalFormatting>
  <conditionalFormatting sqref="G104">
    <cfRule type="duplicateValues" dxfId="324" priority="349"/>
  </conditionalFormatting>
  <conditionalFormatting sqref="G105">
    <cfRule type="duplicateValues" dxfId="323" priority="348"/>
  </conditionalFormatting>
  <conditionalFormatting sqref="G105">
    <cfRule type="duplicateValues" dxfId="322" priority="347"/>
  </conditionalFormatting>
  <conditionalFormatting sqref="G106">
    <cfRule type="duplicateValues" dxfId="321" priority="346"/>
  </conditionalFormatting>
  <conditionalFormatting sqref="G106">
    <cfRule type="duplicateValues" dxfId="320" priority="345"/>
  </conditionalFormatting>
  <conditionalFormatting sqref="G107:G112">
    <cfRule type="duplicateValues" dxfId="319" priority="344"/>
  </conditionalFormatting>
  <conditionalFormatting sqref="G107:G112">
    <cfRule type="duplicateValues" dxfId="318" priority="343"/>
  </conditionalFormatting>
  <conditionalFormatting sqref="G113">
    <cfRule type="duplicateValues" dxfId="317" priority="342"/>
  </conditionalFormatting>
  <conditionalFormatting sqref="G113">
    <cfRule type="duplicateValues" dxfId="316" priority="341"/>
  </conditionalFormatting>
  <conditionalFormatting sqref="G114">
    <cfRule type="duplicateValues" dxfId="315" priority="340"/>
  </conditionalFormatting>
  <conditionalFormatting sqref="G114">
    <cfRule type="duplicateValues" dxfId="314" priority="339"/>
  </conditionalFormatting>
  <conditionalFormatting sqref="G115">
    <cfRule type="duplicateValues" dxfId="313" priority="338"/>
  </conditionalFormatting>
  <conditionalFormatting sqref="G115">
    <cfRule type="duplicateValues" dxfId="312" priority="337"/>
  </conditionalFormatting>
  <conditionalFormatting sqref="G116">
    <cfRule type="duplicateValues" dxfId="311" priority="336"/>
  </conditionalFormatting>
  <conditionalFormatting sqref="G116">
    <cfRule type="duplicateValues" dxfId="310" priority="335"/>
  </conditionalFormatting>
  <conditionalFormatting sqref="G117:G120">
    <cfRule type="duplicateValues" dxfId="309" priority="334"/>
  </conditionalFormatting>
  <conditionalFormatting sqref="G117:G120">
    <cfRule type="duplicateValues" dxfId="308" priority="333"/>
  </conditionalFormatting>
  <conditionalFormatting sqref="G121:G122">
    <cfRule type="duplicateValues" dxfId="307" priority="332"/>
  </conditionalFormatting>
  <conditionalFormatting sqref="G121:G122">
    <cfRule type="duplicateValues" dxfId="306" priority="331"/>
  </conditionalFormatting>
  <conditionalFormatting sqref="G136">
    <cfRule type="duplicateValues" dxfId="305" priority="330"/>
  </conditionalFormatting>
  <conditionalFormatting sqref="G136">
    <cfRule type="duplicateValues" dxfId="304" priority="329"/>
  </conditionalFormatting>
  <conditionalFormatting sqref="G137">
    <cfRule type="duplicateValues" dxfId="303" priority="328"/>
  </conditionalFormatting>
  <conditionalFormatting sqref="G137">
    <cfRule type="duplicateValues" dxfId="302" priority="327"/>
  </conditionalFormatting>
  <conditionalFormatting sqref="E171:E172 E157:E168 E155 E143:E151 E141">
    <cfRule type="duplicateValues" dxfId="301" priority="326"/>
  </conditionalFormatting>
  <conditionalFormatting sqref="E171:E172">
    <cfRule type="duplicateValues" dxfId="300" priority="325"/>
  </conditionalFormatting>
  <conditionalFormatting sqref="E142">
    <cfRule type="duplicateValues" dxfId="299" priority="324"/>
  </conditionalFormatting>
  <conditionalFormatting sqref="E142">
    <cfRule type="duplicateValues" dxfId="298" priority="323"/>
  </conditionalFormatting>
  <conditionalFormatting sqref="E142">
    <cfRule type="duplicateValues" dxfId="297" priority="322"/>
  </conditionalFormatting>
  <conditionalFormatting sqref="E153">
    <cfRule type="duplicateValues" dxfId="296" priority="321"/>
  </conditionalFormatting>
  <conditionalFormatting sqref="E153">
    <cfRule type="duplicateValues" dxfId="295" priority="320"/>
  </conditionalFormatting>
  <conditionalFormatting sqref="E153">
    <cfRule type="duplicateValues" dxfId="294" priority="319"/>
  </conditionalFormatting>
  <conditionalFormatting sqref="E152">
    <cfRule type="duplicateValues" dxfId="293" priority="318"/>
  </conditionalFormatting>
  <conditionalFormatting sqref="E154">
    <cfRule type="duplicateValues" dxfId="292" priority="317"/>
  </conditionalFormatting>
  <conditionalFormatting sqref="E154">
    <cfRule type="duplicateValues" dxfId="291" priority="316"/>
  </conditionalFormatting>
  <conditionalFormatting sqref="E156">
    <cfRule type="duplicateValues" dxfId="290" priority="315"/>
  </conditionalFormatting>
  <conditionalFormatting sqref="E156">
    <cfRule type="duplicateValues" dxfId="289" priority="314"/>
  </conditionalFormatting>
  <conditionalFormatting sqref="E169:E170">
    <cfRule type="duplicateValues" dxfId="288" priority="313"/>
  </conditionalFormatting>
  <conditionalFormatting sqref="E140">
    <cfRule type="duplicateValues" dxfId="287" priority="312"/>
  </conditionalFormatting>
  <conditionalFormatting sqref="E176 E174">
    <cfRule type="duplicateValues" dxfId="286" priority="310"/>
  </conditionalFormatting>
  <conditionalFormatting sqref="E174">
    <cfRule type="duplicateValues" dxfId="285" priority="309"/>
  </conditionalFormatting>
  <conditionalFormatting sqref="E176">
    <cfRule type="duplicateValues" dxfId="284" priority="308"/>
  </conditionalFormatting>
  <conditionalFormatting sqref="E175">
    <cfRule type="duplicateValues" dxfId="283" priority="307"/>
  </conditionalFormatting>
  <conditionalFormatting sqref="E182">
    <cfRule type="duplicateValues" dxfId="282" priority="306"/>
  </conditionalFormatting>
  <conditionalFormatting sqref="E182">
    <cfRule type="duplicateValues" dxfId="281" priority="305"/>
  </conditionalFormatting>
  <conditionalFormatting sqref="E182">
    <cfRule type="duplicateValues" dxfId="280" priority="304"/>
  </conditionalFormatting>
  <conditionalFormatting sqref="E183">
    <cfRule type="duplicateValues" dxfId="279" priority="303"/>
  </conditionalFormatting>
  <conditionalFormatting sqref="E183">
    <cfRule type="duplicateValues" dxfId="278" priority="302"/>
  </conditionalFormatting>
  <conditionalFormatting sqref="I177">
    <cfRule type="duplicateValues" dxfId="277" priority="301"/>
  </conditionalFormatting>
  <conditionalFormatting sqref="I179">
    <cfRule type="duplicateValues" dxfId="276" priority="300"/>
  </conditionalFormatting>
  <conditionalFormatting sqref="I183">
    <cfRule type="duplicateValues" dxfId="275" priority="299"/>
  </conditionalFormatting>
  <conditionalFormatting sqref="E187:E190">
    <cfRule type="duplicateValues" dxfId="274" priority="297"/>
  </conditionalFormatting>
  <conditionalFormatting sqref="E187:E190">
    <cfRule type="duplicateValues" dxfId="273" priority="296"/>
  </conditionalFormatting>
  <conditionalFormatting sqref="E187">
    <cfRule type="duplicateValues" dxfId="272" priority="295"/>
  </conditionalFormatting>
  <conditionalFormatting sqref="E191">
    <cfRule type="duplicateValues" dxfId="271" priority="294"/>
  </conditionalFormatting>
  <conditionalFormatting sqref="E191">
    <cfRule type="duplicateValues" dxfId="270" priority="293"/>
  </conditionalFormatting>
  <conditionalFormatting sqref="E205 E198:E203 E193:E196">
    <cfRule type="duplicateValues" dxfId="269" priority="292"/>
  </conditionalFormatting>
  <conditionalFormatting sqref="E205">
    <cfRule type="duplicateValues" dxfId="268" priority="291"/>
  </conditionalFormatting>
  <conditionalFormatting sqref="E204">
    <cfRule type="duplicateValues" dxfId="267" priority="290"/>
  </conditionalFormatting>
  <conditionalFormatting sqref="I188">
    <cfRule type="duplicateValues" dxfId="266" priority="285"/>
  </conditionalFormatting>
  <conditionalFormatting sqref="I196">
    <cfRule type="duplicateValues" dxfId="265" priority="279"/>
  </conditionalFormatting>
  <conditionalFormatting sqref="I198">
    <cfRule type="duplicateValues" dxfId="264" priority="277"/>
  </conditionalFormatting>
  <conditionalFormatting sqref="E209 E206">
    <cfRule type="duplicateValues" dxfId="263" priority="248"/>
  </conditionalFormatting>
  <conditionalFormatting sqref="E209">
    <cfRule type="duplicateValues" dxfId="262" priority="247"/>
  </conditionalFormatting>
  <conditionalFormatting sqref="E209">
    <cfRule type="duplicateValues" dxfId="261" priority="246"/>
  </conditionalFormatting>
  <conditionalFormatting sqref="E207">
    <cfRule type="duplicateValues" dxfId="260" priority="245"/>
  </conditionalFormatting>
  <conditionalFormatting sqref="E210">
    <cfRule type="duplicateValues" dxfId="259" priority="244"/>
  </conditionalFormatting>
  <conditionalFormatting sqref="E210">
    <cfRule type="duplicateValues" dxfId="258" priority="243"/>
  </conditionalFormatting>
  <conditionalFormatting sqref="E208">
    <cfRule type="duplicateValues" dxfId="257" priority="242"/>
  </conditionalFormatting>
  <conditionalFormatting sqref="E208">
    <cfRule type="duplicateValues" dxfId="256" priority="241"/>
  </conditionalFormatting>
  <conditionalFormatting sqref="E208">
    <cfRule type="duplicateValues" dxfId="255" priority="240"/>
  </conditionalFormatting>
  <conditionalFormatting sqref="E242 E231:E238 E228:E229 E220:E225 E214:E218 E211:E212">
    <cfRule type="duplicateValues" dxfId="254" priority="239"/>
  </conditionalFormatting>
  <conditionalFormatting sqref="E213">
    <cfRule type="duplicateValues" dxfId="253" priority="236"/>
  </conditionalFormatting>
  <conditionalFormatting sqref="E213">
    <cfRule type="duplicateValues" dxfId="252" priority="235"/>
  </conditionalFormatting>
  <conditionalFormatting sqref="E226">
    <cfRule type="duplicateValues" dxfId="251" priority="234"/>
  </conditionalFormatting>
  <conditionalFormatting sqref="E227">
    <cfRule type="duplicateValues" dxfId="250" priority="233"/>
  </conditionalFormatting>
  <conditionalFormatting sqref="E230">
    <cfRule type="duplicateValues" dxfId="249" priority="232"/>
  </conditionalFormatting>
  <conditionalFormatting sqref="E242">
    <cfRule type="duplicateValues" dxfId="248" priority="230"/>
  </conditionalFormatting>
  <conditionalFormatting sqref="E243:E244">
    <cfRule type="duplicateValues" dxfId="247" priority="229"/>
  </conditionalFormatting>
  <conditionalFormatting sqref="E249">
    <cfRule type="duplicateValues" dxfId="246" priority="228"/>
  </conditionalFormatting>
  <conditionalFormatting sqref="E249">
    <cfRule type="duplicateValues" dxfId="245" priority="227"/>
  </conditionalFormatting>
  <conditionalFormatting sqref="E8">
    <cfRule type="duplicateValues" dxfId="244" priority="224"/>
  </conditionalFormatting>
  <conditionalFormatting sqref="J207">
    <cfRule type="containsText" dxfId="243" priority="222" operator="containsText" text="PENDENTE">
      <formula>NOT(ISERROR(SEARCH("PENDENTE",J207)))</formula>
    </cfRule>
    <cfRule type="containsText" dxfId="242" priority="223" operator="containsText" text="OK">
      <formula>NOT(ISERROR(SEARCH("OK",J207)))</formula>
    </cfRule>
  </conditionalFormatting>
  <conditionalFormatting sqref="I212">
    <cfRule type="duplicateValues" dxfId="241" priority="221"/>
  </conditionalFormatting>
  <conditionalFormatting sqref="I216">
    <cfRule type="duplicateValues" dxfId="240" priority="220"/>
  </conditionalFormatting>
  <conditionalFormatting sqref="I217">
    <cfRule type="duplicateValues" dxfId="239" priority="219"/>
  </conditionalFormatting>
  <conditionalFormatting sqref="I222">
    <cfRule type="duplicateValues" dxfId="238" priority="217"/>
  </conditionalFormatting>
  <conditionalFormatting sqref="J225">
    <cfRule type="containsText" dxfId="237" priority="215" operator="containsText" text="PENDENTE">
      <formula>NOT(ISERROR(SEARCH("PENDENTE",J225)))</formula>
    </cfRule>
    <cfRule type="containsText" dxfId="236" priority="216" operator="containsText" text="OK">
      <formula>NOT(ISERROR(SEARCH("OK",J225)))</formula>
    </cfRule>
  </conditionalFormatting>
  <conditionalFormatting sqref="J226">
    <cfRule type="containsText" dxfId="235" priority="213" operator="containsText" text="PENDENTE">
      <formula>NOT(ISERROR(SEARCH("PENDENTE",J226)))</formula>
    </cfRule>
    <cfRule type="containsText" dxfId="234" priority="214" operator="containsText" text="OK">
      <formula>NOT(ISERROR(SEARCH("OK",J226)))</formula>
    </cfRule>
  </conditionalFormatting>
  <conditionalFormatting sqref="I229">
    <cfRule type="duplicateValues" dxfId="233" priority="212"/>
  </conditionalFormatting>
  <conditionalFormatting sqref="J232">
    <cfRule type="containsText" dxfId="232" priority="210" operator="containsText" text="PENDENTE">
      <formula>NOT(ISERROR(SEARCH("PENDENTE",J232)))</formula>
    </cfRule>
    <cfRule type="containsText" dxfId="231" priority="211" operator="containsText" text="OK">
      <formula>NOT(ISERROR(SEARCH("OK",J232)))</formula>
    </cfRule>
  </conditionalFormatting>
  <conditionalFormatting sqref="I233">
    <cfRule type="duplicateValues" dxfId="230" priority="209"/>
  </conditionalFormatting>
  <conditionalFormatting sqref="I235">
    <cfRule type="duplicateValues" dxfId="229" priority="208"/>
  </conditionalFormatting>
  <conditionalFormatting sqref="I238">
    <cfRule type="duplicateValues" dxfId="228" priority="207"/>
  </conditionalFormatting>
  <conditionalFormatting sqref="J238">
    <cfRule type="containsText" dxfId="227" priority="205" operator="containsText" text="PENDENTE">
      <formula>NOT(ISERROR(SEARCH("PENDENTE",J238)))</formula>
    </cfRule>
    <cfRule type="containsText" dxfId="226" priority="206" operator="containsText" text="OK">
      <formula>NOT(ISERROR(SEARCH("OK",J238)))</formula>
    </cfRule>
  </conditionalFormatting>
  <conditionalFormatting sqref="I239">
    <cfRule type="duplicateValues" dxfId="225" priority="204"/>
  </conditionalFormatting>
  <conditionalFormatting sqref="J240">
    <cfRule type="containsText" dxfId="224" priority="200" operator="containsText" text="PENDENTE">
      <formula>NOT(ISERROR(SEARCH("PENDENTE",J240)))</formula>
    </cfRule>
    <cfRule type="containsText" dxfId="223" priority="201" operator="containsText" text="OK">
      <formula>NOT(ISERROR(SEARCH("OK",J240)))</formula>
    </cfRule>
  </conditionalFormatting>
  <conditionalFormatting sqref="I243">
    <cfRule type="duplicateValues" dxfId="222" priority="199"/>
  </conditionalFormatting>
  <conditionalFormatting sqref="I245">
    <cfRule type="duplicateValues" dxfId="221" priority="198"/>
  </conditionalFormatting>
  <conditionalFormatting sqref="I246">
    <cfRule type="duplicateValues" dxfId="220" priority="197"/>
  </conditionalFormatting>
  <conditionalFormatting sqref="I247">
    <cfRule type="duplicateValues" dxfId="219" priority="196"/>
  </conditionalFormatting>
  <conditionalFormatting sqref="J247">
    <cfRule type="containsText" dxfId="218" priority="194" operator="containsText" text="PENDENTE">
      <formula>NOT(ISERROR(SEARCH("PENDENTE",J247)))</formula>
    </cfRule>
    <cfRule type="containsText" dxfId="217" priority="195" operator="containsText" text="OK">
      <formula>NOT(ISERROR(SEARCH("OK",J247)))</formula>
    </cfRule>
  </conditionalFormatting>
  <conditionalFormatting sqref="I249">
    <cfRule type="duplicateValues" dxfId="216" priority="193"/>
  </conditionalFormatting>
  <conditionalFormatting sqref="E250 E252">
    <cfRule type="duplicateValues" dxfId="215" priority="192"/>
  </conditionalFormatting>
  <conditionalFormatting sqref="E250">
    <cfRule type="duplicateValues" dxfId="214" priority="191"/>
  </conditionalFormatting>
  <conditionalFormatting sqref="E250">
    <cfRule type="duplicateValues" dxfId="213" priority="190"/>
  </conditionalFormatting>
  <conditionalFormatting sqref="E251">
    <cfRule type="duplicateValues" dxfId="212" priority="189"/>
  </conditionalFormatting>
  <conditionalFormatting sqref="E271 E269 E259:E267 E250:E257">
    <cfRule type="duplicateValues" dxfId="211" priority="188"/>
  </conditionalFormatting>
  <conditionalFormatting sqref="E271 E269 E266:E267 E262:E264 E253:E257">
    <cfRule type="duplicateValues" dxfId="210" priority="187"/>
  </conditionalFormatting>
  <conditionalFormatting sqref="E271">
    <cfRule type="duplicateValues" dxfId="209" priority="186"/>
  </conditionalFormatting>
  <conditionalFormatting sqref="E259:E261">
    <cfRule type="duplicateValues" dxfId="208" priority="185"/>
  </conditionalFormatting>
  <conditionalFormatting sqref="E259:E261">
    <cfRule type="duplicateValues" dxfId="207" priority="184"/>
  </conditionalFormatting>
  <conditionalFormatting sqref="E265">
    <cfRule type="duplicateValues" dxfId="206" priority="183"/>
  </conditionalFormatting>
  <conditionalFormatting sqref="E268">
    <cfRule type="duplicateValues" dxfId="205" priority="182"/>
  </conditionalFormatting>
  <conditionalFormatting sqref="E268">
    <cfRule type="duplicateValues" dxfId="204" priority="181"/>
  </conditionalFormatting>
  <conditionalFormatting sqref="E268">
    <cfRule type="duplicateValues" dxfId="203" priority="180"/>
  </conditionalFormatting>
  <conditionalFormatting sqref="E270">
    <cfRule type="duplicateValues" dxfId="202" priority="179"/>
  </conditionalFormatting>
  <conditionalFormatting sqref="E270">
    <cfRule type="duplicateValues" dxfId="201" priority="178"/>
  </conditionalFormatting>
  <conditionalFormatting sqref="E270">
    <cfRule type="duplicateValues" dxfId="200" priority="177"/>
  </conditionalFormatting>
  <conditionalFormatting sqref="I258">
    <cfRule type="duplicateValues" dxfId="199" priority="166"/>
  </conditionalFormatting>
  <conditionalFormatting sqref="I262">
    <cfRule type="duplicateValues" dxfId="198" priority="163"/>
  </conditionalFormatting>
  <conditionalFormatting sqref="E31:E32">
    <cfRule type="duplicateValues" dxfId="197" priority="108"/>
  </conditionalFormatting>
  <conditionalFormatting sqref="E33:E38">
    <cfRule type="duplicateValues" dxfId="196" priority="107"/>
  </conditionalFormatting>
  <conditionalFormatting sqref="E115:E134 E109:E110 E95:E96 E93 E84:E89">
    <cfRule type="duplicateValues" dxfId="195" priority="106"/>
  </conditionalFormatting>
  <conditionalFormatting sqref="E245:E248">
    <cfRule type="duplicateValues" dxfId="194" priority="105"/>
  </conditionalFormatting>
  <conditionalFormatting sqref="E6">
    <cfRule type="duplicateValues" dxfId="193" priority="104"/>
  </conditionalFormatting>
  <conditionalFormatting sqref="E6">
    <cfRule type="duplicateValues" dxfId="192" priority="103"/>
  </conditionalFormatting>
  <conditionalFormatting sqref="E6">
    <cfRule type="duplicateValues" dxfId="191" priority="102"/>
  </conditionalFormatting>
  <conditionalFormatting sqref="E6">
    <cfRule type="duplicateValues" dxfId="190" priority="101"/>
  </conditionalFormatting>
  <conditionalFormatting sqref="E6">
    <cfRule type="duplicateValues" dxfId="189" priority="100"/>
  </conditionalFormatting>
  <conditionalFormatting sqref="E7">
    <cfRule type="duplicateValues" dxfId="188" priority="99"/>
  </conditionalFormatting>
  <conditionalFormatting sqref="E7">
    <cfRule type="duplicateValues" dxfId="187" priority="98"/>
  </conditionalFormatting>
  <conditionalFormatting sqref="E7">
    <cfRule type="duplicateValues" dxfId="186" priority="97"/>
  </conditionalFormatting>
  <conditionalFormatting sqref="E7">
    <cfRule type="duplicateValues" dxfId="185" priority="96"/>
  </conditionalFormatting>
  <conditionalFormatting sqref="E7">
    <cfRule type="duplicateValues" dxfId="184" priority="95"/>
  </conditionalFormatting>
  <conditionalFormatting sqref="E5">
    <cfRule type="duplicateValues" dxfId="183" priority="94"/>
  </conditionalFormatting>
  <conditionalFormatting sqref="E11">
    <cfRule type="duplicateValues" dxfId="182" priority="93"/>
  </conditionalFormatting>
  <conditionalFormatting sqref="E11">
    <cfRule type="duplicateValues" dxfId="181" priority="92"/>
  </conditionalFormatting>
  <conditionalFormatting sqref="G11">
    <cfRule type="duplicateValues" dxfId="180" priority="91"/>
  </conditionalFormatting>
  <conditionalFormatting sqref="E39">
    <cfRule type="duplicateValues" dxfId="179" priority="87"/>
  </conditionalFormatting>
  <conditionalFormatting sqref="E39">
    <cfRule type="duplicateValues" dxfId="178" priority="86"/>
  </conditionalFormatting>
  <conditionalFormatting sqref="E40">
    <cfRule type="duplicateValues" dxfId="177" priority="84"/>
  </conditionalFormatting>
  <conditionalFormatting sqref="E41">
    <cfRule type="duplicateValues" dxfId="176" priority="83"/>
  </conditionalFormatting>
  <conditionalFormatting sqref="E184">
    <cfRule type="duplicateValues" dxfId="175" priority="82"/>
  </conditionalFormatting>
  <conditionalFormatting sqref="E185:E186">
    <cfRule type="duplicateValues" dxfId="174" priority="81"/>
  </conditionalFormatting>
  <conditionalFormatting sqref="E173">
    <cfRule type="duplicateValues" dxfId="173" priority="77"/>
  </conditionalFormatting>
  <conditionalFormatting sqref="J173">
    <cfRule type="containsText" dxfId="172" priority="76" operator="containsText" text="OK">
      <formula>NOT(ISERROR(SEARCH("OK",J173)))</formula>
    </cfRule>
  </conditionalFormatting>
  <conditionalFormatting sqref="J173">
    <cfRule type="containsText" dxfId="171" priority="74" operator="containsText" text="ENVIADO">
      <formula>NOT(ISERROR(SEARCH("ENVIADO",J173)))</formula>
    </cfRule>
    <cfRule type="containsText" dxfId="170" priority="75" operator="containsText" text="PENDENTE">
      <formula>NOT(ISERROR(SEARCH("PENDENTE",J173)))</formula>
    </cfRule>
  </conditionalFormatting>
  <conditionalFormatting sqref="E81:E83">
    <cfRule type="duplicateValues" dxfId="169" priority="73"/>
  </conditionalFormatting>
  <conditionalFormatting sqref="E81:E83">
    <cfRule type="duplicateValues" dxfId="168" priority="72"/>
  </conditionalFormatting>
  <conditionalFormatting sqref="E197">
    <cfRule type="duplicateValues" dxfId="167" priority="71"/>
  </conditionalFormatting>
  <conditionalFormatting sqref="E50">
    <cfRule type="duplicateValues" dxfId="166" priority="68"/>
  </conditionalFormatting>
  <conditionalFormatting sqref="E50">
    <cfRule type="duplicateValues" dxfId="165" priority="67"/>
  </conditionalFormatting>
  <conditionalFormatting sqref="I50">
    <cfRule type="duplicateValues" dxfId="164" priority="66"/>
  </conditionalFormatting>
  <conditionalFormatting sqref="E231:E238 E228:E229 E220:E225 E214:E218 E211:E212">
    <cfRule type="duplicateValues" dxfId="163" priority="65"/>
  </conditionalFormatting>
  <conditionalFormatting sqref="I120">
    <cfRule type="duplicateValues" dxfId="162" priority="64"/>
  </conditionalFormatting>
  <conditionalFormatting sqref="E177:E181">
    <cfRule type="duplicateValues" dxfId="161" priority="11"/>
  </conditionalFormatting>
  <conditionalFormatting sqref="K3:M12 K192:M194 K13 K27:M27 K26 K29:M30 K28 K32:M36 K31 K38:M38 K37 K40:M42 K39 K43 K62:M64 K61 K67:M70 K65:K66 K71:K72 K81:M82 K80 K84:M91 K83 K93:M105 K92 K107:M129 K106 K132:M136 K130:K131 K137 K178:M180 K177 K182:M182 K181 K184:M186 K183 K188:M190 K187 K196:M208 K195 K210:M213 K209 K215:M218 K214 K220:M221 K219 K223:M227 K222 K229:M233 K228 K234 K246:M259 K245 K261:M271 K260 K44:M60 K73:M79 K14:M25 K138:M176 K235:M244">
    <cfRule type="cellIs" dxfId="160" priority="8" operator="equal">
      <formula>"CANCELADO"</formula>
    </cfRule>
    <cfRule type="cellIs" dxfId="159" priority="9" operator="equal">
      <formula>"VENCIDO"</formula>
    </cfRule>
    <cfRule type="cellIs" dxfId="158" priority="10" operator="equal">
      <formula>"PAGO"</formula>
    </cfRule>
  </conditionalFormatting>
  <conditionalFormatting sqref="K191:M191">
    <cfRule type="cellIs" dxfId="157" priority="4" operator="equal">
      <formula>"CANCELADO"</formula>
    </cfRule>
    <cfRule type="cellIs" dxfId="156" priority="5" operator="equal">
      <formula>"VENCIDO"</formula>
    </cfRule>
    <cfRule type="cellIs" dxfId="155" priority="6" operator="equal">
      <formula>"PAGO"</formula>
    </cfRule>
  </conditionalFormatting>
  <conditionalFormatting sqref="E14">
    <cfRule type="duplicateValues" dxfId="154" priority="7770"/>
  </conditionalFormatting>
  <conditionalFormatting sqref="E15:E16 E12:E13">
    <cfRule type="duplicateValues" dxfId="153" priority="7893"/>
  </conditionalFormatting>
  <conditionalFormatting sqref="E15:E16">
    <cfRule type="duplicateValues" dxfId="152" priority="7895"/>
  </conditionalFormatting>
  <conditionalFormatting sqref="E47:E49 E42:E43 E51:E77">
    <cfRule type="duplicateValues" dxfId="151" priority="7967"/>
  </conditionalFormatting>
  <conditionalFormatting sqref="E47:E49 E51:E77">
    <cfRule type="duplicateValues" dxfId="150" priority="7971"/>
  </conditionalFormatting>
  <conditionalFormatting sqref="E239:E241">
    <cfRule type="duplicateValues" dxfId="149" priority="8104"/>
  </conditionalFormatting>
  <conditionalFormatting sqref="F3:F271">
    <cfRule type="duplicateValues" dxfId="148" priority="8120"/>
  </conditionalFormatting>
  <conditionalFormatting sqref="I35">
    <cfRule type="duplicateValues" dxfId="147" priority="8152"/>
  </conditionalFormatting>
  <conditionalFormatting sqref="I44">
    <cfRule type="duplicateValues" dxfId="146" priority="8153"/>
  </conditionalFormatting>
  <conditionalFormatting sqref="I46">
    <cfRule type="duplicateValues" dxfId="145" priority="8154"/>
  </conditionalFormatting>
  <conditionalFormatting sqref="I36">
    <cfRule type="duplicateValues" dxfId="144" priority="8155"/>
  </conditionalFormatting>
  <conditionalFormatting sqref="I187">
    <cfRule type="duplicateValues" dxfId="143" priority="8156"/>
  </conditionalFormatting>
  <conditionalFormatting sqref="I189">
    <cfRule type="duplicateValues" dxfId="142" priority="8157"/>
  </conditionalFormatting>
  <conditionalFormatting sqref="I190">
    <cfRule type="duplicateValues" dxfId="141" priority="8158"/>
  </conditionalFormatting>
  <conditionalFormatting sqref="I191">
    <cfRule type="duplicateValues" dxfId="140" priority="8159"/>
  </conditionalFormatting>
  <conditionalFormatting sqref="I192">
    <cfRule type="duplicateValues" dxfId="139" priority="8160"/>
  </conditionalFormatting>
  <conditionalFormatting sqref="I193">
    <cfRule type="duplicateValues" dxfId="138" priority="8161"/>
  </conditionalFormatting>
  <conditionalFormatting sqref="I194">
    <cfRule type="duplicateValues" dxfId="137" priority="8162"/>
  </conditionalFormatting>
  <conditionalFormatting sqref="I195">
    <cfRule type="duplicateValues" dxfId="136" priority="8163"/>
  </conditionalFormatting>
  <conditionalFormatting sqref="I199">
    <cfRule type="duplicateValues" dxfId="135" priority="8164"/>
  </conditionalFormatting>
  <conditionalFormatting sqref="I200">
    <cfRule type="duplicateValues" dxfId="134" priority="8165"/>
  </conditionalFormatting>
  <conditionalFormatting sqref="I201">
    <cfRule type="duplicateValues" dxfId="133" priority="8166"/>
  </conditionalFormatting>
  <conditionalFormatting sqref="I203">
    <cfRule type="duplicateValues" dxfId="132" priority="8167"/>
  </conditionalFormatting>
  <conditionalFormatting sqref="I250">
    <cfRule type="duplicateValues" dxfId="131" priority="8168"/>
  </conditionalFormatting>
  <conditionalFormatting sqref="I251">
    <cfRule type="duplicateValues" dxfId="130" priority="8169"/>
  </conditionalFormatting>
  <conditionalFormatting sqref="I253">
    <cfRule type="duplicateValues" dxfId="129" priority="8170"/>
  </conditionalFormatting>
  <conditionalFormatting sqref="I254">
    <cfRule type="duplicateValues" dxfId="128" priority="8171"/>
  </conditionalFormatting>
  <conditionalFormatting sqref="I255">
    <cfRule type="duplicateValues" dxfId="127" priority="8172"/>
  </conditionalFormatting>
  <conditionalFormatting sqref="I261">
    <cfRule type="duplicateValues" dxfId="126" priority="8173"/>
  </conditionalFormatting>
  <conditionalFormatting sqref="I259">
    <cfRule type="duplicateValues" dxfId="125" priority="8174"/>
  </conditionalFormatting>
  <conditionalFormatting sqref="I260">
    <cfRule type="duplicateValues" dxfId="124" priority="8175"/>
  </conditionalFormatting>
  <conditionalFormatting sqref="I263">
    <cfRule type="duplicateValues" dxfId="123" priority="8176"/>
  </conditionalFormatting>
  <conditionalFormatting sqref="I264">
    <cfRule type="duplicateValues" dxfId="122" priority="8177"/>
  </conditionalFormatting>
  <conditionalFormatting sqref="I265">
    <cfRule type="duplicateValues" dxfId="121" priority="8178"/>
  </conditionalFormatting>
  <conditionalFormatting sqref="I266">
    <cfRule type="duplicateValues" dxfId="120" priority="8179"/>
  </conditionalFormatting>
  <conditionalFormatting sqref="I267">
    <cfRule type="duplicateValues" dxfId="119" priority="8180"/>
  </conditionalFormatting>
  <conditionalFormatting sqref="I268">
    <cfRule type="duplicateValues" dxfId="118" priority="8181"/>
  </conditionalFormatting>
  <conditionalFormatting sqref="I269">
    <cfRule type="duplicateValues" dxfId="117" priority="8182"/>
  </conditionalFormatting>
  <conditionalFormatting sqref="I270">
    <cfRule type="duplicateValues" dxfId="116" priority="8183"/>
  </conditionalFormatting>
  <conditionalFormatting sqref="I271">
    <cfRule type="duplicateValues" dxfId="115" priority="8184"/>
  </conditionalFormatting>
  <conditionalFormatting sqref="I11">
    <cfRule type="duplicateValues" dxfId="114" priority="8185"/>
  </conditionalFormatting>
  <conditionalFormatting sqref="I184">
    <cfRule type="duplicateValues" dxfId="113" priority="8186"/>
  </conditionalFormatting>
  <conditionalFormatting sqref="I185">
    <cfRule type="duplicateValues" dxfId="112" priority="8187"/>
  </conditionalFormatting>
  <conditionalFormatting sqref="I186">
    <cfRule type="duplicateValues" dxfId="111" priority="8188"/>
  </conditionalFormatting>
  <conditionalFormatting sqref="D2:M2">
    <cfRule type="duplicateValues" dxfId="0" priority="8190"/>
  </conditionalFormatting>
  <dataValidations count="2">
    <dataValidation type="list" allowBlank="1" showInputMessage="1" showErrorMessage="1" sqref="A1 A272:A1048576" xr:uid="{00000000-0002-0000-0000-000000000000}">
      <formula1>#REF!</formula1>
    </dataValidation>
    <dataValidation type="list" allowBlank="1" showInputMessage="1" showErrorMessage="1" sqref="J39" xr:uid="{00000000-0002-0000-00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'\\srvsmb\Cadastro\INPUT 2021\JUNHO_2021\[BELEM_JUNHO_2021.xlsx]Validação'!#REF!</xm:f>
          </x14:formula1>
          <xm:sqref>J50</xm:sqref>
        </x14:dataValidation>
        <x14:dataValidation type="list" allowBlank="1" showInputMessage="1" showErrorMessage="1" xr:uid="{00000000-0002-0000-0000-000003000000}">
          <x14:formula1>
            <xm:f>'\\srvsmb\Cadastro\RELACIONAMENTO\INPUT DE VENDAS\2021\IMPUT JULHO - PATRICIA\[Cópia de BELEM_JULHO_2021 - PATRICIA.xlsx]Validação'!#REF!</xm:f>
          </x14:formula1>
          <xm:sqref>J184:J186</xm:sqref>
        </x14:dataValidation>
        <x14:dataValidation type="list" allowBlank="1" showInputMessage="1" showErrorMessage="1" xr:uid="{00000000-0002-0000-0000-000004000000}">
          <x14:formula1>
            <xm:f>'\\srvsmb\Relacionamento\INPUT DE VENDAS\2021\[5-Planilha_Geral_de_Input_de_Vendas_AC_ Maio 2021.xlsx]Validação'!#REF!</xm:f>
          </x14:formula1>
          <xm:sqref>J40</xm:sqref>
        </x14:dataValidation>
        <x14:dataValidation type="list" allowBlank="1" showInputMessage="1" showErrorMessage="1" xr:uid="{00000000-0002-0000-0000-000005000000}">
          <x14:formula1>
            <xm:f>'\\srvsmb\Relacionamento\INPUT DE VENDAS\2021\[6-Planilha_Geral_de_Input_de_Vendas_AC_ Junho 2021.xlsx]Validação'!#REF!</xm:f>
          </x14:formula1>
          <xm:sqref>J11 J41 B81:B83 J82:J83</xm:sqref>
        </x14:dataValidation>
        <x14:dataValidation type="list" allowBlank="1" showInputMessage="1" showErrorMessage="1" xr:uid="{00000000-0002-0000-0000-000006000000}">
          <x14:formula1>
            <xm:f>'\\srvsmb\Cadastro\INPUT 2021\MAIO_2021\[BELEM_MAIO_2021.xlsx]Validação'!#REF!</xm:f>
          </x14:formula1>
          <xm:sqref>J9:J10 B78:B80 J78:J79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L14"/>
  <sheetViews>
    <sheetView zoomScaleNormal="100" workbookViewId="0">
      <selection activeCell="D2" sqref="D2"/>
    </sheetView>
  </sheetViews>
  <sheetFormatPr defaultRowHeight="15" x14ac:dyDescent="0.25"/>
  <cols>
    <col min="1" max="1" width="8.28515625" style="1" customWidth="1"/>
    <col min="2" max="2" width="7.7109375" style="1" customWidth="1"/>
    <col min="3" max="3" width="7.85546875" style="1" customWidth="1"/>
    <col min="4" max="4" width="9" style="1" customWidth="1"/>
    <col min="5" max="5" width="9.7109375" style="1" customWidth="1"/>
    <col min="6" max="6" width="12" style="1" customWidth="1"/>
    <col min="7" max="7" width="7.5703125" style="1" customWidth="1"/>
    <col min="8" max="9" width="9.140625" style="1"/>
    <col min="10" max="10" width="14.140625" style="1" customWidth="1"/>
    <col min="11" max="11" width="10.140625" style="1" bestFit="1" customWidth="1"/>
    <col min="12" max="12" width="9.140625" style="1"/>
    <col min="13" max="13" width="11.42578125" style="1" customWidth="1"/>
    <col min="14" max="16384" width="9.140625" style="1"/>
  </cols>
  <sheetData>
    <row r="1" spans="1:12" x14ac:dyDescent="0.25">
      <c r="A1" s="6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8" t="s">
        <v>84</v>
      </c>
      <c r="G1" s="9" t="s">
        <v>85</v>
      </c>
      <c r="H1" s="33"/>
      <c r="I1" s="51">
        <v>0.7</v>
      </c>
      <c r="J1" s="52">
        <f>B2*I1</f>
        <v>188.29999999999998</v>
      </c>
      <c r="K1" s="53">
        <f>J1-C2</f>
        <v>-10.700000000000017</v>
      </c>
      <c r="L1" s="34"/>
    </row>
    <row r="2" spans="1:12" ht="15.75" thickBot="1" x14ac:dyDescent="0.3">
      <c r="A2" s="40">
        <v>2</v>
      </c>
      <c r="B2" s="41">
        <v>269</v>
      </c>
      <c r="C2" s="41">
        <v>199</v>
      </c>
      <c r="D2" s="41">
        <v>0</v>
      </c>
      <c r="E2" s="41">
        <v>58</v>
      </c>
      <c r="F2" s="41">
        <v>12</v>
      </c>
      <c r="G2" s="42">
        <f>C2/B2*100</f>
        <v>73.977695167286257</v>
      </c>
      <c r="H2" s="28"/>
      <c r="I2" s="51">
        <v>0.75</v>
      </c>
      <c r="J2" s="52">
        <f>B2*I2</f>
        <v>201.75</v>
      </c>
      <c r="K2" s="53">
        <f>J2-C2</f>
        <v>2.75</v>
      </c>
      <c r="L2" s="34"/>
    </row>
    <row r="3" spans="1:12" x14ac:dyDescent="0.25">
      <c r="A3" s="37"/>
      <c r="B3" s="38"/>
      <c r="C3" s="38"/>
      <c r="D3" s="38"/>
      <c r="E3" s="38"/>
      <c r="F3" s="38"/>
      <c r="G3" s="39"/>
      <c r="I3" s="51">
        <v>0.8</v>
      </c>
      <c r="J3" s="52">
        <f>B2*I3</f>
        <v>215.20000000000002</v>
      </c>
      <c r="K3" s="53">
        <f>J3-C2</f>
        <v>16.200000000000017</v>
      </c>
    </row>
    <row r="4" spans="1:12" x14ac:dyDescent="0.25">
      <c r="A4" s="27"/>
      <c r="B4" s="28"/>
      <c r="C4" s="28"/>
      <c r="D4" s="28"/>
      <c r="E4" s="28"/>
      <c r="F4" s="28"/>
      <c r="G4" s="29"/>
    </row>
    <row r="5" spans="1:12" x14ac:dyDescent="0.25">
      <c r="A5" s="27"/>
      <c r="B5" s="28"/>
      <c r="C5" s="28"/>
      <c r="D5" s="28"/>
      <c r="E5" s="28"/>
      <c r="F5" s="28"/>
      <c r="G5" s="29"/>
    </row>
    <row r="6" spans="1:12" x14ac:dyDescent="0.25">
      <c r="A6" s="27"/>
      <c r="B6" s="28"/>
      <c r="C6" s="28"/>
      <c r="D6" s="28"/>
      <c r="E6" s="28"/>
      <c r="F6" s="28"/>
      <c r="G6" s="29"/>
    </row>
    <row r="7" spans="1:12" x14ac:dyDescent="0.25">
      <c r="A7" s="27"/>
      <c r="B7" s="28"/>
      <c r="C7" s="28"/>
      <c r="D7" s="28"/>
      <c r="E7" s="28"/>
      <c r="F7" s="28"/>
      <c r="G7" s="29"/>
    </row>
    <row r="8" spans="1:12" ht="15.75" thickBot="1" x14ac:dyDescent="0.3">
      <c r="A8" s="27"/>
      <c r="B8" s="28"/>
      <c r="C8" s="28"/>
      <c r="D8" s="28"/>
      <c r="E8" s="28"/>
      <c r="F8" s="28"/>
      <c r="G8" s="29"/>
    </row>
    <row r="9" spans="1:12" ht="27" thickBot="1" x14ac:dyDescent="0.45">
      <c r="A9" s="27"/>
      <c r="B9" s="28"/>
      <c r="C9" s="28"/>
      <c r="D9" s="28"/>
      <c r="E9" s="28"/>
      <c r="F9" s="28"/>
      <c r="G9" s="29"/>
      <c r="J9" s="55">
        <f>G2*1%</f>
        <v>0.73977695167286261</v>
      </c>
      <c r="K9" s="54"/>
    </row>
    <row r="10" spans="1:12" x14ac:dyDescent="0.25">
      <c r="A10" s="27"/>
      <c r="B10" s="28"/>
      <c r="C10" s="28"/>
      <c r="D10" s="28"/>
      <c r="E10" s="28"/>
      <c r="F10" s="28"/>
      <c r="G10" s="29"/>
    </row>
    <row r="11" spans="1:12" x14ac:dyDescent="0.25">
      <c r="A11" s="27"/>
      <c r="B11" s="28"/>
      <c r="C11" s="28"/>
      <c r="D11" s="28"/>
      <c r="E11" s="28"/>
      <c r="F11" s="28"/>
      <c r="G11" s="29"/>
    </row>
    <row r="12" spans="1:12" x14ac:dyDescent="0.25">
      <c r="A12" s="27"/>
      <c r="B12" s="28"/>
      <c r="C12" s="28"/>
      <c r="D12" s="28"/>
      <c r="E12" s="28"/>
      <c r="F12" s="28"/>
      <c r="G12" s="29"/>
    </row>
    <row r="13" spans="1:12" x14ac:dyDescent="0.25">
      <c r="A13" s="27"/>
      <c r="B13" s="28"/>
      <c r="C13" s="28"/>
      <c r="D13" s="28"/>
      <c r="E13" s="28"/>
      <c r="F13" s="28"/>
      <c r="G13" s="29"/>
    </row>
    <row r="14" spans="1:12" ht="21" customHeight="1" thickBot="1" x14ac:dyDescent="0.3">
      <c r="A14" s="30"/>
      <c r="B14" s="31"/>
      <c r="C14" s="31"/>
      <c r="D14" s="31"/>
      <c r="E14" s="31"/>
      <c r="F14" s="31"/>
      <c r="G14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T70"/>
  <sheetViews>
    <sheetView topLeftCell="A37" workbookViewId="0">
      <selection activeCell="E49" sqref="E49"/>
    </sheetView>
  </sheetViews>
  <sheetFormatPr defaultRowHeight="15" x14ac:dyDescent="0.25"/>
  <cols>
    <col min="1" max="1" width="6.7109375" style="1" customWidth="1"/>
    <col min="2" max="2" width="8.28515625" style="1" customWidth="1"/>
    <col min="3" max="3" width="9" style="1" customWidth="1"/>
    <col min="4" max="4" width="9.140625" style="1" customWidth="1"/>
    <col min="5" max="5" width="10.7109375" style="1" customWidth="1"/>
    <col min="6" max="6" width="9.28515625" style="1" customWidth="1"/>
    <col min="7" max="7" width="9.140625" style="1"/>
    <col min="8" max="8" width="6.7109375" style="1" customWidth="1"/>
    <col min="9" max="9" width="8.28515625" style="1" customWidth="1"/>
    <col min="10" max="10" width="9" style="1" customWidth="1"/>
    <col min="11" max="11" width="9.140625" style="1"/>
    <col min="12" max="12" width="10.7109375" style="1" customWidth="1"/>
    <col min="13" max="13" width="7.85546875" style="1" customWidth="1"/>
    <col min="14" max="14" width="9.140625" style="1"/>
    <col min="15" max="15" width="6.7109375" style="1" customWidth="1"/>
    <col min="16" max="16" width="8.28515625" style="1" customWidth="1"/>
    <col min="17" max="17" width="9" style="1" customWidth="1"/>
    <col min="18" max="18" width="9.140625" style="1" customWidth="1"/>
    <col min="19" max="19" width="10.7109375" style="1" customWidth="1"/>
    <col min="20" max="20" width="7.85546875" style="1" customWidth="1"/>
    <col min="21" max="16384" width="9.140625" style="1"/>
  </cols>
  <sheetData>
    <row r="1" spans="1:20" ht="15.75" thickBot="1" x14ac:dyDescent="0.3">
      <c r="A1" s="116" t="s">
        <v>96</v>
      </c>
      <c r="B1" s="117"/>
      <c r="C1" s="117"/>
      <c r="D1" s="117"/>
      <c r="E1" s="117"/>
      <c r="F1" s="118"/>
      <c r="H1" s="116" t="s">
        <v>97</v>
      </c>
      <c r="I1" s="117"/>
      <c r="J1" s="117"/>
      <c r="K1" s="117"/>
      <c r="L1" s="117"/>
      <c r="M1" s="118"/>
      <c r="O1" s="116" t="s">
        <v>98</v>
      </c>
      <c r="P1" s="117"/>
      <c r="Q1" s="117"/>
      <c r="R1" s="117"/>
      <c r="S1" s="117"/>
      <c r="T1" s="118"/>
    </row>
    <row r="2" spans="1:20" x14ac:dyDescent="0.25">
      <c r="A2" s="4" t="s">
        <v>80</v>
      </c>
      <c r="B2" s="2" t="s">
        <v>81</v>
      </c>
      <c r="C2" s="2" t="s">
        <v>82</v>
      </c>
      <c r="D2" s="2" t="s">
        <v>83</v>
      </c>
      <c r="E2" s="3" t="s">
        <v>84</v>
      </c>
      <c r="F2" s="5" t="s">
        <v>85</v>
      </c>
      <c r="H2" s="4" t="s">
        <v>80</v>
      </c>
      <c r="I2" s="2" t="s">
        <v>81</v>
      </c>
      <c r="J2" s="2" t="s">
        <v>82</v>
      </c>
      <c r="K2" s="2" t="s">
        <v>83</v>
      </c>
      <c r="L2" s="3" t="s">
        <v>84</v>
      </c>
      <c r="M2" s="5" t="s">
        <v>85</v>
      </c>
      <c r="O2" s="4" t="s">
        <v>80</v>
      </c>
      <c r="P2" s="2" t="s">
        <v>81</v>
      </c>
      <c r="Q2" s="2" t="s">
        <v>82</v>
      </c>
      <c r="R2" s="2" t="s">
        <v>83</v>
      </c>
      <c r="S2" s="3" t="s">
        <v>84</v>
      </c>
      <c r="T2" s="5" t="s">
        <v>85</v>
      </c>
    </row>
    <row r="3" spans="1:20" x14ac:dyDescent="0.25">
      <c r="A3" s="35">
        <v>46</v>
      </c>
      <c r="B3" s="35">
        <v>33</v>
      </c>
      <c r="C3" s="35">
        <v>0</v>
      </c>
      <c r="D3" s="35">
        <v>11</v>
      </c>
      <c r="E3" s="35">
        <v>2</v>
      </c>
      <c r="F3" s="36">
        <f>B3/A3*100</f>
        <v>71.739130434782609</v>
      </c>
      <c r="H3" s="35">
        <v>56</v>
      </c>
      <c r="I3" s="35">
        <v>44</v>
      </c>
      <c r="J3" s="35">
        <v>0</v>
      </c>
      <c r="K3" s="35">
        <v>11</v>
      </c>
      <c r="L3" s="35">
        <v>1</v>
      </c>
      <c r="M3" s="36">
        <f>I3/H3*100</f>
        <v>78.571428571428569</v>
      </c>
      <c r="O3" s="35">
        <v>78</v>
      </c>
      <c r="P3" s="35">
        <v>54</v>
      </c>
      <c r="Q3" s="35">
        <v>0</v>
      </c>
      <c r="R3" s="35">
        <v>17</v>
      </c>
      <c r="S3" s="35">
        <v>7</v>
      </c>
      <c r="T3" s="36">
        <f>P3/O3*100</f>
        <v>69.230769230769226</v>
      </c>
    </row>
    <row r="4" spans="1:20" x14ac:dyDescent="0.25">
      <c r="A4" s="35">
        <v>0</v>
      </c>
      <c r="B4" s="35">
        <v>0</v>
      </c>
      <c r="C4" s="35">
        <v>0</v>
      </c>
      <c r="D4" s="35">
        <v>0</v>
      </c>
      <c r="E4" s="35">
        <v>0</v>
      </c>
      <c r="F4" s="29"/>
      <c r="H4" s="27"/>
      <c r="I4" s="28"/>
      <c r="J4" s="28"/>
      <c r="K4" s="28"/>
      <c r="L4" s="28"/>
      <c r="M4" s="29"/>
      <c r="O4" s="27"/>
      <c r="P4" s="28"/>
      <c r="Q4" s="28"/>
      <c r="R4" s="28"/>
      <c r="S4" s="28"/>
      <c r="T4" s="29"/>
    </row>
    <row r="5" spans="1:20" x14ac:dyDescent="0.25">
      <c r="A5" s="27"/>
      <c r="B5" s="28"/>
      <c r="C5" s="28"/>
      <c r="D5" s="28"/>
      <c r="E5" s="28"/>
      <c r="F5" s="29"/>
      <c r="H5" s="27"/>
      <c r="I5" s="28"/>
      <c r="J5" s="28"/>
      <c r="K5" s="28"/>
      <c r="L5" s="28"/>
      <c r="M5" s="29"/>
      <c r="O5" s="27"/>
      <c r="P5" s="28"/>
      <c r="Q5" s="28"/>
      <c r="R5" s="28"/>
      <c r="S5" s="28"/>
      <c r="T5" s="29"/>
    </row>
    <row r="6" spans="1:20" x14ac:dyDescent="0.25">
      <c r="A6" s="27"/>
      <c r="B6" s="28"/>
      <c r="C6" s="28"/>
      <c r="D6" s="28"/>
      <c r="E6" s="28"/>
      <c r="F6" s="29"/>
      <c r="H6" s="27"/>
      <c r="I6" s="28"/>
      <c r="J6" s="28"/>
      <c r="K6" s="28"/>
      <c r="L6" s="28"/>
      <c r="M6" s="29"/>
      <c r="O6" s="27"/>
      <c r="P6" s="28"/>
      <c r="Q6" s="28"/>
      <c r="R6" s="28"/>
      <c r="S6" s="28"/>
      <c r="T6" s="29"/>
    </row>
    <row r="7" spans="1:20" x14ac:dyDescent="0.25">
      <c r="A7" s="27"/>
      <c r="B7" s="28"/>
      <c r="C7" s="28"/>
      <c r="D7" s="28"/>
      <c r="E7" s="28"/>
      <c r="F7" s="29"/>
      <c r="H7" s="27"/>
      <c r="I7" s="28"/>
      <c r="J7" s="28"/>
      <c r="K7" s="28"/>
      <c r="L7" s="28"/>
      <c r="M7" s="29"/>
      <c r="O7" s="27"/>
      <c r="P7" s="28"/>
      <c r="Q7" s="28"/>
      <c r="R7" s="28"/>
      <c r="S7" s="28"/>
      <c r="T7" s="29"/>
    </row>
    <row r="8" spans="1:20" x14ac:dyDescent="0.25">
      <c r="A8" s="27"/>
      <c r="B8" s="28"/>
      <c r="C8" s="28"/>
      <c r="D8" s="28"/>
      <c r="E8" s="28"/>
      <c r="F8" s="29"/>
      <c r="H8" s="27"/>
      <c r="I8" s="28"/>
      <c r="J8" s="28"/>
      <c r="K8" s="28"/>
      <c r="L8" s="28"/>
      <c r="M8" s="29"/>
      <c r="O8" s="27"/>
      <c r="P8" s="28"/>
      <c r="Q8" s="28"/>
      <c r="R8" s="28"/>
      <c r="S8" s="28"/>
      <c r="T8" s="29"/>
    </row>
    <row r="9" spans="1:20" x14ac:dyDescent="0.25">
      <c r="A9" s="27"/>
      <c r="B9" s="28"/>
      <c r="C9" s="28"/>
      <c r="D9" s="28"/>
      <c r="E9" s="28"/>
      <c r="F9" s="29"/>
      <c r="H9" s="27"/>
      <c r="I9" s="28"/>
      <c r="J9" s="28"/>
      <c r="K9" s="28"/>
      <c r="L9" s="28"/>
      <c r="M9" s="29"/>
      <c r="O9" s="27"/>
      <c r="P9" s="28"/>
      <c r="Q9" s="28"/>
      <c r="R9" s="28"/>
      <c r="S9" s="28"/>
      <c r="T9" s="29"/>
    </row>
    <row r="10" spans="1:20" x14ac:dyDescent="0.25">
      <c r="A10" s="27"/>
      <c r="B10" s="28"/>
      <c r="C10" s="28"/>
      <c r="D10" s="28"/>
      <c r="E10" s="28"/>
      <c r="F10" s="29"/>
      <c r="H10" s="27"/>
      <c r="I10" s="28"/>
      <c r="J10" s="28"/>
      <c r="K10" s="28"/>
      <c r="L10" s="28"/>
      <c r="M10" s="29"/>
      <c r="O10" s="27"/>
      <c r="P10" s="28"/>
      <c r="Q10" s="28"/>
      <c r="R10" s="28"/>
      <c r="S10" s="28"/>
      <c r="T10" s="29"/>
    </row>
    <row r="11" spans="1:20" ht="15.75" thickBot="1" x14ac:dyDescent="0.3">
      <c r="A11" s="30"/>
      <c r="B11" s="31"/>
      <c r="C11" s="31"/>
      <c r="D11" s="31"/>
      <c r="E11" s="31"/>
      <c r="F11" s="32"/>
      <c r="H11" s="30"/>
      <c r="I11" s="31"/>
      <c r="J11" s="31"/>
      <c r="K11" s="31"/>
      <c r="L11" s="31"/>
      <c r="M11" s="32"/>
      <c r="O11" s="30"/>
      <c r="P11" s="31"/>
      <c r="Q11" s="31"/>
      <c r="R11" s="31"/>
      <c r="S11" s="31"/>
      <c r="T11" s="32"/>
    </row>
    <row r="12" spans="1:20" ht="15.75" thickBot="1" x14ac:dyDescent="0.3">
      <c r="A12" s="116" t="s">
        <v>99</v>
      </c>
      <c r="B12" s="117"/>
      <c r="C12" s="117"/>
      <c r="D12" s="117"/>
      <c r="E12" s="117"/>
      <c r="F12" s="118"/>
      <c r="H12" s="116" t="s">
        <v>100</v>
      </c>
      <c r="I12" s="117"/>
      <c r="J12" s="117"/>
      <c r="K12" s="117"/>
      <c r="L12" s="117"/>
      <c r="M12" s="118"/>
      <c r="O12" s="116" t="s">
        <v>17</v>
      </c>
      <c r="P12" s="117"/>
      <c r="Q12" s="117"/>
      <c r="R12" s="117"/>
      <c r="S12" s="117"/>
      <c r="T12" s="118"/>
    </row>
    <row r="13" spans="1:20" x14ac:dyDescent="0.25">
      <c r="A13" s="6" t="s">
        <v>80</v>
      </c>
      <c r="B13" s="7" t="s">
        <v>81</v>
      </c>
      <c r="C13" s="7" t="s">
        <v>82</v>
      </c>
      <c r="D13" s="7" t="s">
        <v>83</v>
      </c>
      <c r="E13" s="8" t="s">
        <v>84</v>
      </c>
      <c r="F13" s="9" t="s">
        <v>85</v>
      </c>
      <c r="H13" s="6" t="s">
        <v>80</v>
      </c>
      <c r="I13" s="7" t="s">
        <v>81</v>
      </c>
      <c r="J13" s="7" t="s">
        <v>82</v>
      </c>
      <c r="K13" s="7" t="s">
        <v>83</v>
      </c>
      <c r="L13" s="8" t="s">
        <v>84</v>
      </c>
      <c r="M13" s="9" t="s">
        <v>85</v>
      </c>
      <c r="O13" s="6" t="s">
        <v>80</v>
      </c>
      <c r="P13" s="7" t="s">
        <v>81</v>
      </c>
      <c r="Q13" s="7" t="s">
        <v>82</v>
      </c>
      <c r="R13" s="7" t="s">
        <v>83</v>
      </c>
      <c r="S13" s="8" t="s">
        <v>84</v>
      </c>
      <c r="T13" s="9" t="s">
        <v>85</v>
      </c>
    </row>
    <row r="14" spans="1:20" x14ac:dyDescent="0.25">
      <c r="A14" s="35">
        <v>26</v>
      </c>
      <c r="B14" s="35">
        <v>23</v>
      </c>
      <c r="C14" s="35">
        <v>0</v>
      </c>
      <c r="D14" s="35">
        <v>3</v>
      </c>
      <c r="E14" s="35">
        <v>0</v>
      </c>
      <c r="F14" s="36">
        <f>B14/A14*100</f>
        <v>88.461538461538453</v>
      </c>
      <c r="H14" s="35">
        <v>53</v>
      </c>
      <c r="I14" s="35">
        <v>37</v>
      </c>
      <c r="J14" s="35">
        <v>0</v>
      </c>
      <c r="K14" s="35">
        <v>14</v>
      </c>
      <c r="L14" s="35">
        <v>2</v>
      </c>
      <c r="M14" s="36">
        <f>I14/H14*100</f>
        <v>69.811320754716974</v>
      </c>
      <c r="O14" s="35">
        <v>10</v>
      </c>
      <c r="P14" s="35">
        <v>8</v>
      </c>
      <c r="Q14" s="35">
        <v>0</v>
      </c>
      <c r="R14" s="35">
        <v>2</v>
      </c>
      <c r="S14" s="35">
        <v>0</v>
      </c>
      <c r="T14" s="36">
        <f>P14/O14*100</f>
        <v>80</v>
      </c>
    </row>
    <row r="15" spans="1:20" x14ac:dyDescent="0.25">
      <c r="A15" s="27"/>
      <c r="B15" s="28"/>
      <c r="C15" s="28"/>
      <c r="D15" s="28"/>
      <c r="E15" s="28"/>
      <c r="F15" s="29"/>
      <c r="H15" s="27"/>
      <c r="I15" s="28"/>
      <c r="J15" s="28"/>
      <c r="K15" s="28"/>
      <c r="L15" s="28"/>
      <c r="M15" s="29"/>
      <c r="O15" s="27"/>
      <c r="P15" s="28"/>
      <c r="Q15" s="28"/>
      <c r="R15" s="28"/>
      <c r="S15" s="28"/>
      <c r="T15" s="29"/>
    </row>
    <row r="16" spans="1:20" x14ac:dyDescent="0.25">
      <c r="A16" s="27"/>
      <c r="B16" s="28"/>
      <c r="C16" s="28"/>
      <c r="D16" s="28"/>
      <c r="E16" s="28"/>
      <c r="F16" s="29"/>
      <c r="H16" s="27"/>
      <c r="I16" s="28"/>
      <c r="J16" s="28"/>
      <c r="K16" s="28"/>
      <c r="L16" s="28"/>
      <c r="M16" s="29"/>
      <c r="O16" s="27"/>
      <c r="P16" s="28"/>
      <c r="Q16" s="28"/>
      <c r="R16" s="28"/>
      <c r="S16" s="28"/>
      <c r="T16" s="29"/>
    </row>
    <row r="17" spans="1:20" x14ac:dyDescent="0.25">
      <c r="A17" s="27"/>
      <c r="B17" s="28"/>
      <c r="C17" s="28"/>
      <c r="D17" s="28"/>
      <c r="E17" s="28"/>
      <c r="F17" s="29"/>
      <c r="H17" s="27"/>
      <c r="I17" s="28"/>
      <c r="J17" s="28"/>
      <c r="K17" s="28"/>
      <c r="L17" s="28"/>
      <c r="M17" s="29"/>
      <c r="O17" s="27"/>
      <c r="P17" s="28"/>
      <c r="Q17" s="28"/>
      <c r="R17" s="28"/>
      <c r="S17" s="28"/>
      <c r="T17" s="29"/>
    </row>
    <row r="18" spans="1:20" x14ac:dyDescent="0.25">
      <c r="A18" s="27"/>
      <c r="B18" s="28"/>
      <c r="C18" s="28"/>
      <c r="D18" s="28"/>
      <c r="E18" s="28"/>
      <c r="F18" s="29"/>
      <c r="H18" s="27"/>
      <c r="I18" s="28"/>
      <c r="J18" s="28"/>
      <c r="K18" s="28"/>
      <c r="L18" s="28"/>
      <c r="M18" s="29"/>
      <c r="O18" s="27"/>
      <c r="P18" s="28"/>
      <c r="Q18" s="28"/>
      <c r="R18" s="28"/>
      <c r="S18" s="28"/>
      <c r="T18" s="29"/>
    </row>
    <row r="19" spans="1:20" x14ac:dyDescent="0.25">
      <c r="A19" s="27"/>
      <c r="B19" s="28"/>
      <c r="C19" s="28"/>
      <c r="D19" s="28"/>
      <c r="E19" s="28"/>
      <c r="F19" s="29"/>
      <c r="H19" s="27"/>
      <c r="I19" s="28"/>
      <c r="J19" s="28"/>
      <c r="K19" s="28"/>
      <c r="L19" s="28"/>
      <c r="M19" s="29"/>
      <c r="O19" s="27"/>
      <c r="P19" s="28"/>
      <c r="Q19" s="28"/>
      <c r="R19" s="28"/>
      <c r="S19" s="28"/>
      <c r="T19" s="29"/>
    </row>
    <row r="20" spans="1:20" x14ac:dyDescent="0.25">
      <c r="A20" s="27"/>
      <c r="B20" s="28"/>
      <c r="C20" s="28"/>
      <c r="D20" s="28"/>
      <c r="E20" s="28"/>
      <c r="F20" s="29"/>
      <c r="H20" s="27"/>
      <c r="I20" s="28"/>
      <c r="J20" s="28"/>
      <c r="K20" s="28"/>
      <c r="L20" s="28"/>
      <c r="M20" s="29"/>
      <c r="O20" s="27"/>
      <c r="P20" s="28"/>
      <c r="Q20" s="28"/>
      <c r="R20" s="28"/>
      <c r="S20" s="28"/>
      <c r="T20" s="29"/>
    </row>
    <row r="21" spans="1:20" x14ac:dyDescent="0.25">
      <c r="A21" s="27"/>
      <c r="B21" s="28"/>
      <c r="C21" s="28"/>
      <c r="D21" s="28"/>
      <c r="E21" s="28"/>
      <c r="F21" s="29"/>
      <c r="H21" s="27"/>
      <c r="I21" s="28"/>
      <c r="J21" s="28"/>
      <c r="K21" s="28"/>
      <c r="L21" s="28"/>
      <c r="M21" s="29"/>
      <c r="O21" s="27"/>
      <c r="P21" s="28"/>
      <c r="Q21" s="28"/>
      <c r="R21" s="28"/>
      <c r="S21" s="28"/>
      <c r="T21" s="29"/>
    </row>
    <row r="22" spans="1:20" ht="15.75" thickBot="1" x14ac:dyDescent="0.3">
      <c r="A22" s="30"/>
      <c r="B22" s="31"/>
      <c r="C22" s="31"/>
      <c r="D22" s="31"/>
      <c r="E22" s="31"/>
      <c r="F22" s="32"/>
      <c r="H22" s="30"/>
      <c r="I22" s="31"/>
      <c r="J22" s="31"/>
      <c r="K22" s="31"/>
      <c r="L22" s="31"/>
      <c r="M22" s="32"/>
      <c r="O22" s="30"/>
      <c r="P22" s="31"/>
      <c r="Q22" s="31"/>
      <c r="R22" s="31"/>
      <c r="S22" s="31"/>
      <c r="T22" s="32"/>
    </row>
    <row r="24" spans="1:20" x14ac:dyDescent="0.25">
      <c r="A24" s="111" t="s">
        <v>101</v>
      </c>
      <c r="B24" s="111" t="s">
        <v>80</v>
      </c>
      <c r="C24" s="111" t="s">
        <v>81</v>
      </c>
      <c r="D24" s="111" t="s">
        <v>82</v>
      </c>
      <c r="E24" s="111" t="s">
        <v>83</v>
      </c>
      <c r="F24" s="112" t="s">
        <v>84</v>
      </c>
      <c r="G24" s="111" t="s">
        <v>85</v>
      </c>
    </row>
    <row r="25" spans="1:20" x14ac:dyDescent="0.25">
      <c r="A25" s="113">
        <v>10</v>
      </c>
      <c r="B25" s="113">
        <v>111</v>
      </c>
      <c r="C25" s="113">
        <v>85</v>
      </c>
      <c r="D25" s="113">
        <v>0</v>
      </c>
      <c r="E25" s="113">
        <v>20</v>
      </c>
      <c r="F25" s="113">
        <v>6</v>
      </c>
      <c r="G25" s="114">
        <f>C25/B25*100</f>
        <v>76.576576576576571</v>
      </c>
    </row>
    <row r="26" spans="1:20" x14ac:dyDescent="0.25">
      <c r="A26" s="113">
        <v>12</v>
      </c>
      <c r="B26" s="113">
        <v>29</v>
      </c>
      <c r="C26" s="113">
        <v>23</v>
      </c>
      <c r="D26" s="113">
        <v>0</v>
      </c>
      <c r="E26" s="113">
        <v>5</v>
      </c>
      <c r="F26" s="113">
        <v>1</v>
      </c>
      <c r="G26" s="114">
        <f>C26/B26*100</f>
        <v>79.310344827586206</v>
      </c>
    </row>
    <row r="27" spans="1:20" x14ac:dyDescent="0.25">
      <c r="A27" s="113">
        <v>15</v>
      </c>
      <c r="B27" s="113">
        <v>41</v>
      </c>
      <c r="C27" s="113">
        <v>30</v>
      </c>
      <c r="D27" s="113">
        <v>0</v>
      </c>
      <c r="E27" s="113">
        <v>10</v>
      </c>
      <c r="F27" s="113">
        <v>1</v>
      </c>
      <c r="G27" s="114">
        <f t="shared" ref="G27:G31" si="0">C27/B27*100</f>
        <v>73.170731707317074</v>
      </c>
    </row>
    <row r="28" spans="1:20" x14ac:dyDescent="0.25">
      <c r="A28" s="113">
        <v>17</v>
      </c>
      <c r="B28" s="113">
        <v>29</v>
      </c>
      <c r="C28" s="113">
        <v>19</v>
      </c>
      <c r="D28" s="113">
        <v>0</v>
      </c>
      <c r="E28" s="113">
        <v>7</v>
      </c>
      <c r="F28" s="113">
        <v>3</v>
      </c>
      <c r="G28" s="114">
        <f t="shared" si="0"/>
        <v>65.517241379310349</v>
      </c>
    </row>
    <row r="29" spans="1:20" x14ac:dyDescent="0.25">
      <c r="A29" s="113">
        <v>20</v>
      </c>
      <c r="B29" s="113">
        <v>24</v>
      </c>
      <c r="C29" s="113">
        <v>16</v>
      </c>
      <c r="D29" s="113">
        <v>0</v>
      </c>
      <c r="E29" s="113">
        <v>7</v>
      </c>
      <c r="F29" s="113">
        <v>1</v>
      </c>
      <c r="G29" s="114">
        <f t="shared" si="0"/>
        <v>66.666666666666657</v>
      </c>
    </row>
    <row r="30" spans="1:20" x14ac:dyDescent="0.25">
      <c r="A30" s="113">
        <v>22</v>
      </c>
      <c r="B30" s="113">
        <v>29</v>
      </c>
      <c r="C30" s="113">
        <v>21</v>
      </c>
      <c r="D30" s="113">
        <v>0</v>
      </c>
      <c r="E30" s="113">
        <v>8</v>
      </c>
      <c r="F30" s="113">
        <v>0</v>
      </c>
      <c r="G30" s="114">
        <f t="shared" si="0"/>
        <v>72.41379310344827</v>
      </c>
    </row>
    <row r="31" spans="1:20" x14ac:dyDescent="0.25">
      <c r="A31" s="113">
        <v>24</v>
      </c>
      <c r="B31" s="113">
        <v>6</v>
      </c>
      <c r="C31" s="113">
        <v>5</v>
      </c>
      <c r="D31" s="113">
        <v>0</v>
      </c>
      <c r="E31" s="113">
        <v>1</v>
      </c>
      <c r="F31" s="113">
        <v>0</v>
      </c>
      <c r="G31" s="114">
        <f t="shared" si="0"/>
        <v>83.333333333333343</v>
      </c>
    </row>
    <row r="32" spans="1:20" x14ac:dyDescent="0.25">
      <c r="A32" s="111" t="s">
        <v>102</v>
      </c>
      <c r="B32" s="113">
        <f>SUM(B25:B31)</f>
        <v>269</v>
      </c>
      <c r="C32" s="113">
        <f>SUM(C25:C31)</f>
        <v>199</v>
      </c>
      <c r="D32" s="113">
        <v>0</v>
      </c>
      <c r="E32" s="113">
        <f>SUM(E25:E31)</f>
        <v>58</v>
      </c>
      <c r="F32" s="113">
        <f>SUM(F25:F31)</f>
        <v>12</v>
      </c>
      <c r="G32" s="115"/>
    </row>
    <row r="33" spans="1:20" ht="15.75" thickBot="1" x14ac:dyDescent="0.3"/>
    <row r="34" spans="1:20" ht="15.75" thickBot="1" x14ac:dyDescent="0.3">
      <c r="A34" s="116" t="s">
        <v>155</v>
      </c>
      <c r="B34" s="117"/>
      <c r="C34" s="117"/>
      <c r="D34" s="117"/>
      <c r="E34" s="117"/>
      <c r="F34" s="118"/>
      <c r="H34" s="116" t="s">
        <v>156</v>
      </c>
      <c r="I34" s="117"/>
      <c r="J34" s="117"/>
      <c r="K34" s="117"/>
      <c r="L34" s="117"/>
      <c r="M34" s="118"/>
      <c r="O34" s="116" t="s">
        <v>157</v>
      </c>
      <c r="P34" s="117"/>
      <c r="Q34" s="117"/>
      <c r="R34" s="117"/>
      <c r="S34" s="117"/>
      <c r="T34" s="118"/>
    </row>
    <row r="35" spans="1:20" x14ac:dyDescent="0.25">
      <c r="A35" s="4" t="s">
        <v>80</v>
      </c>
      <c r="B35" s="2" t="s">
        <v>81</v>
      </c>
      <c r="C35" s="2" t="s">
        <v>82</v>
      </c>
      <c r="D35" s="2" t="s">
        <v>83</v>
      </c>
      <c r="E35" s="3" t="s">
        <v>84</v>
      </c>
      <c r="F35" s="5" t="s">
        <v>85</v>
      </c>
      <c r="H35" s="4" t="s">
        <v>80</v>
      </c>
      <c r="I35" s="2" t="s">
        <v>81</v>
      </c>
      <c r="J35" s="2" t="s">
        <v>82</v>
      </c>
      <c r="K35" s="2" t="s">
        <v>83</v>
      </c>
      <c r="L35" s="3" t="s">
        <v>84</v>
      </c>
      <c r="M35" s="5" t="s">
        <v>85</v>
      </c>
      <c r="O35" s="4" t="s">
        <v>80</v>
      </c>
      <c r="P35" s="2" t="s">
        <v>81</v>
      </c>
      <c r="Q35" s="2" t="s">
        <v>82</v>
      </c>
      <c r="R35" s="2" t="s">
        <v>83</v>
      </c>
      <c r="S35" s="3" t="s">
        <v>84</v>
      </c>
      <c r="T35" s="5" t="s">
        <v>85</v>
      </c>
    </row>
    <row r="36" spans="1:20" x14ac:dyDescent="0.25">
      <c r="A36" s="113">
        <v>111</v>
      </c>
      <c r="B36" s="113">
        <v>85</v>
      </c>
      <c r="C36" s="113">
        <v>0</v>
      </c>
      <c r="D36" s="113">
        <v>20</v>
      </c>
      <c r="E36" s="113">
        <v>6</v>
      </c>
      <c r="F36" s="36">
        <f>B36/A36*100</f>
        <v>76.576576576576571</v>
      </c>
      <c r="H36" s="113">
        <v>29</v>
      </c>
      <c r="I36" s="113">
        <v>23</v>
      </c>
      <c r="J36" s="113">
        <v>0</v>
      </c>
      <c r="K36" s="113">
        <v>5</v>
      </c>
      <c r="L36" s="113">
        <v>1</v>
      </c>
      <c r="M36" s="36">
        <f>I36/H36*100</f>
        <v>79.310344827586206</v>
      </c>
      <c r="O36" s="113">
        <v>41</v>
      </c>
      <c r="P36" s="113">
        <v>30</v>
      </c>
      <c r="Q36" s="113">
        <v>0</v>
      </c>
      <c r="R36" s="113">
        <v>10</v>
      </c>
      <c r="S36" s="113">
        <v>1</v>
      </c>
      <c r="T36" s="36">
        <f>P36/O36*100</f>
        <v>73.170731707317074</v>
      </c>
    </row>
    <row r="37" spans="1:20" x14ac:dyDescent="0.25">
      <c r="A37" s="27"/>
      <c r="B37" s="28"/>
      <c r="C37" s="28"/>
      <c r="D37" s="28"/>
      <c r="E37" s="28"/>
      <c r="F37" s="29"/>
      <c r="H37" s="27"/>
      <c r="I37" s="28"/>
      <c r="J37" s="28"/>
      <c r="K37" s="28"/>
      <c r="L37" s="28"/>
      <c r="M37" s="29"/>
      <c r="O37" s="27"/>
      <c r="P37" s="28"/>
      <c r="Q37" s="28"/>
      <c r="R37" s="28"/>
      <c r="S37" s="28"/>
      <c r="T37" s="29"/>
    </row>
    <row r="38" spans="1:20" x14ac:dyDescent="0.25">
      <c r="A38" s="27"/>
      <c r="B38" s="28"/>
      <c r="C38" s="28"/>
      <c r="D38" s="28"/>
      <c r="E38" s="28"/>
      <c r="F38" s="29"/>
      <c r="H38" s="27"/>
      <c r="I38" s="28"/>
      <c r="J38" s="28"/>
      <c r="K38" s="28"/>
      <c r="L38" s="28"/>
      <c r="M38" s="29"/>
      <c r="O38" s="27"/>
      <c r="P38" s="28"/>
      <c r="Q38" s="28"/>
      <c r="R38" s="28"/>
      <c r="S38" s="28"/>
      <c r="T38" s="29"/>
    </row>
    <row r="39" spans="1:20" x14ac:dyDescent="0.25">
      <c r="A39" s="27"/>
      <c r="B39" s="28"/>
      <c r="C39" s="28"/>
      <c r="D39" s="28"/>
      <c r="E39" s="28"/>
      <c r="F39" s="29"/>
      <c r="H39" s="27"/>
      <c r="I39" s="28"/>
      <c r="J39" s="28"/>
      <c r="K39" s="28"/>
      <c r="L39" s="28"/>
      <c r="M39" s="29"/>
      <c r="O39" s="27"/>
      <c r="P39" s="28"/>
      <c r="Q39" s="28"/>
      <c r="R39" s="28"/>
      <c r="S39" s="28"/>
      <c r="T39" s="29"/>
    </row>
    <row r="40" spans="1:20" x14ac:dyDescent="0.25">
      <c r="A40" s="27"/>
      <c r="B40" s="28"/>
      <c r="C40" s="28"/>
      <c r="D40" s="28"/>
      <c r="E40" s="28"/>
      <c r="F40" s="29"/>
      <c r="H40" s="27"/>
      <c r="I40" s="28"/>
      <c r="J40" s="28"/>
      <c r="K40" s="28"/>
      <c r="L40" s="28"/>
      <c r="M40" s="29"/>
      <c r="O40" s="27"/>
      <c r="P40" s="28"/>
      <c r="Q40" s="28"/>
      <c r="R40" s="28"/>
      <c r="S40" s="28"/>
      <c r="T40" s="29"/>
    </row>
    <row r="41" spans="1:20" x14ac:dyDescent="0.25">
      <c r="A41" s="27"/>
      <c r="B41" s="28"/>
      <c r="C41" s="28"/>
      <c r="D41" s="28"/>
      <c r="E41" s="28"/>
      <c r="F41" s="29"/>
      <c r="H41" s="27"/>
      <c r="I41" s="28"/>
      <c r="J41" s="28"/>
      <c r="K41" s="28"/>
      <c r="L41" s="28"/>
      <c r="M41" s="29"/>
      <c r="O41" s="27"/>
      <c r="P41" s="28"/>
      <c r="Q41" s="28"/>
      <c r="R41" s="28"/>
      <c r="S41" s="28"/>
      <c r="T41" s="29"/>
    </row>
    <row r="42" spans="1:20" x14ac:dyDescent="0.25">
      <c r="A42" s="27"/>
      <c r="B42" s="28"/>
      <c r="C42" s="28"/>
      <c r="D42" s="28"/>
      <c r="E42" s="28"/>
      <c r="F42" s="29"/>
      <c r="H42" s="27"/>
      <c r="I42" s="28"/>
      <c r="J42" s="28"/>
      <c r="K42" s="28"/>
      <c r="L42" s="28"/>
      <c r="M42" s="29"/>
      <c r="O42" s="27"/>
      <c r="P42" s="28"/>
      <c r="Q42" s="28"/>
      <c r="R42" s="28"/>
      <c r="S42" s="28"/>
      <c r="T42" s="29"/>
    </row>
    <row r="43" spans="1:20" x14ac:dyDescent="0.25">
      <c r="A43" s="27"/>
      <c r="B43" s="28"/>
      <c r="C43" s="28"/>
      <c r="D43" s="28"/>
      <c r="E43" s="28"/>
      <c r="F43" s="29"/>
      <c r="H43" s="27"/>
      <c r="I43" s="28"/>
      <c r="J43" s="28"/>
      <c r="K43" s="28"/>
      <c r="L43" s="28"/>
      <c r="M43" s="29"/>
      <c r="O43" s="27"/>
      <c r="P43" s="28"/>
      <c r="Q43" s="28"/>
      <c r="R43" s="28"/>
      <c r="S43" s="28"/>
      <c r="T43" s="29"/>
    </row>
    <row r="44" spans="1:20" ht="15.75" thickBot="1" x14ac:dyDescent="0.3">
      <c r="A44" s="30"/>
      <c r="B44" s="31"/>
      <c r="C44" s="31"/>
      <c r="D44" s="31"/>
      <c r="E44" s="31"/>
      <c r="F44" s="32"/>
      <c r="H44" s="30"/>
      <c r="I44" s="31"/>
      <c r="J44" s="31"/>
      <c r="K44" s="31"/>
      <c r="L44" s="31"/>
      <c r="M44" s="32"/>
      <c r="O44" s="30"/>
      <c r="P44" s="31"/>
      <c r="Q44" s="31"/>
      <c r="R44" s="31"/>
      <c r="S44" s="31"/>
      <c r="T44" s="32"/>
    </row>
    <row r="46" spans="1:20" ht="15.75" thickBot="1" x14ac:dyDescent="0.3"/>
    <row r="47" spans="1:20" ht="15.75" thickBot="1" x14ac:dyDescent="0.3">
      <c r="A47" s="116" t="s">
        <v>158</v>
      </c>
      <c r="B47" s="117"/>
      <c r="C47" s="117"/>
      <c r="D47" s="117"/>
      <c r="E47" s="117"/>
      <c r="F47" s="118"/>
      <c r="H47" s="116" t="s">
        <v>159</v>
      </c>
      <c r="I47" s="117"/>
      <c r="J47" s="117"/>
      <c r="K47" s="117"/>
      <c r="L47" s="117"/>
      <c r="M47" s="118"/>
      <c r="O47" s="116" t="s">
        <v>160</v>
      </c>
      <c r="P47" s="117"/>
      <c r="Q47" s="117"/>
      <c r="R47" s="117"/>
      <c r="S47" s="117"/>
      <c r="T47" s="118"/>
    </row>
    <row r="48" spans="1:20" x14ac:dyDescent="0.25">
      <c r="A48" s="4" t="s">
        <v>80</v>
      </c>
      <c r="B48" s="2" t="s">
        <v>81</v>
      </c>
      <c r="C48" s="2" t="s">
        <v>82</v>
      </c>
      <c r="D48" s="2" t="s">
        <v>83</v>
      </c>
      <c r="E48" s="3" t="s">
        <v>84</v>
      </c>
      <c r="F48" s="5" t="s">
        <v>85</v>
      </c>
      <c r="H48" s="4" t="s">
        <v>80</v>
      </c>
      <c r="I48" s="2" t="s">
        <v>81</v>
      </c>
      <c r="J48" s="2" t="s">
        <v>82</v>
      </c>
      <c r="K48" s="2" t="s">
        <v>83</v>
      </c>
      <c r="L48" s="3" t="s">
        <v>84</v>
      </c>
      <c r="M48" s="5" t="s">
        <v>85</v>
      </c>
      <c r="O48" s="4" t="s">
        <v>80</v>
      </c>
      <c r="P48" s="2" t="s">
        <v>81</v>
      </c>
      <c r="Q48" s="2" t="s">
        <v>82</v>
      </c>
      <c r="R48" s="2" t="s">
        <v>83</v>
      </c>
      <c r="S48" s="3" t="s">
        <v>84</v>
      </c>
      <c r="T48" s="5" t="s">
        <v>85</v>
      </c>
    </row>
    <row r="49" spans="1:20" x14ac:dyDescent="0.25">
      <c r="A49" s="113">
        <v>29</v>
      </c>
      <c r="B49" s="113">
        <v>19</v>
      </c>
      <c r="C49" s="113">
        <v>0</v>
      </c>
      <c r="D49" s="113">
        <v>7</v>
      </c>
      <c r="E49" s="113">
        <v>3</v>
      </c>
      <c r="F49" s="36">
        <f>B49/A49*100</f>
        <v>65.517241379310349</v>
      </c>
      <c r="H49" s="113">
        <v>24</v>
      </c>
      <c r="I49" s="113">
        <v>16</v>
      </c>
      <c r="J49" s="113">
        <v>0</v>
      </c>
      <c r="K49" s="113">
        <v>7</v>
      </c>
      <c r="L49" s="113">
        <v>1</v>
      </c>
      <c r="M49" s="36">
        <f>I49/H49*100</f>
        <v>66.666666666666657</v>
      </c>
      <c r="O49" s="113">
        <v>29</v>
      </c>
      <c r="P49" s="113">
        <v>21</v>
      </c>
      <c r="Q49" s="113">
        <v>0</v>
      </c>
      <c r="R49" s="113">
        <v>8</v>
      </c>
      <c r="S49" s="113">
        <v>0</v>
      </c>
      <c r="T49" s="36">
        <f>P49/O49*100</f>
        <v>72.41379310344827</v>
      </c>
    </row>
    <row r="50" spans="1:20" x14ac:dyDescent="0.25">
      <c r="A50" s="27"/>
      <c r="B50" s="28"/>
      <c r="C50" s="28"/>
      <c r="D50" s="28"/>
      <c r="E50" s="28"/>
      <c r="F50" s="29"/>
      <c r="H50" s="27"/>
      <c r="I50" s="28"/>
      <c r="J50" s="28"/>
      <c r="K50" s="28"/>
      <c r="L50" s="28"/>
      <c r="M50" s="29"/>
      <c r="O50" s="27"/>
      <c r="P50" s="28"/>
      <c r="Q50" s="28"/>
      <c r="R50" s="28"/>
      <c r="S50" s="28"/>
      <c r="T50" s="29"/>
    </row>
    <row r="51" spans="1:20" x14ac:dyDescent="0.25">
      <c r="A51" s="27"/>
      <c r="B51" s="28"/>
      <c r="C51" s="28"/>
      <c r="D51" s="28"/>
      <c r="E51" s="28"/>
      <c r="F51" s="29"/>
      <c r="H51" s="27"/>
      <c r="I51" s="28"/>
      <c r="J51" s="28"/>
      <c r="K51" s="28"/>
      <c r="L51" s="28"/>
      <c r="M51" s="29"/>
      <c r="O51" s="27"/>
      <c r="P51" s="28"/>
      <c r="Q51" s="28"/>
      <c r="R51" s="28"/>
      <c r="S51" s="28"/>
      <c r="T51" s="29"/>
    </row>
    <row r="52" spans="1:20" x14ac:dyDescent="0.25">
      <c r="A52" s="27"/>
      <c r="B52" s="28"/>
      <c r="C52" s="28"/>
      <c r="D52" s="28"/>
      <c r="E52" s="28"/>
      <c r="F52" s="29"/>
      <c r="H52" s="27"/>
      <c r="I52" s="28"/>
      <c r="J52" s="28"/>
      <c r="K52" s="28"/>
      <c r="L52" s="28"/>
      <c r="M52" s="29"/>
      <c r="O52" s="27"/>
      <c r="P52" s="28"/>
      <c r="Q52" s="28"/>
      <c r="R52" s="28"/>
      <c r="S52" s="28"/>
      <c r="T52" s="29"/>
    </row>
    <row r="53" spans="1:20" x14ac:dyDescent="0.25">
      <c r="A53" s="27"/>
      <c r="B53" s="28"/>
      <c r="C53" s="28"/>
      <c r="D53" s="28"/>
      <c r="E53" s="28"/>
      <c r="F53" s="29"/>
      <c r="H53" s="27"/>
      <c r="I53" s="28"/>
      <c r="J53" s="28"/>
      <c r="K53" s="28"/>
      <c r="L53" s="28"/>
      <c r="M53" s="29"/>
      <c r="O53" s="27"/>
      <c r="P53" s="28"/>
      <c r="Q53" s="28"/>
      <c r="R53" s="28"/>
      <c r="S53" s="28"/>
      <c r="T53" s="29"/>
    </row>
    <row r="54" spans="1:20" x14ac:dyDescent="0.25">
      <c r="A54" s="27"/>
      <c r="B54" s="28"/>
      <c r="C54" s="28"/>
      <c r="D54" s="28"/>
      <c r="E54" s="28"/>
      <c r="F54" s="29"/>
      <c r="H54" s="27"/>
      <c r="I54" s="28"/>
      <c r="J54" s="28"/>
      <c r="K54" s="28"/>
      <c r="L54" s="28"/>
      <c r="M54" s="29"/>
      <c r="O54" s="27"/>
      <c r="P54" s="28"/>
      <c r="Q54" s="28"/>
      <c r="R54" s="28"/>
      <c r="S54" s="28"/>
      <c r="T54" s="29"/>
    </row>
    <row r="55" spans="1:20" x14ac:dyDescent="0.25">
      <c r="A55" s="27"/>
      <c r="B55" s="28"/>
      <c r="C55" s="28"/>
      <c r="D55" s="28"/>
      <c r="E55" s="28"/>
      <c r="F55" s="29"/>
      <c r="H55" s="27"/>
      <c r="I55" s="28"/>
      <c r="J55" s="28"/>
      <c r="K55" s="28"/>
      <c r="L55" s="28"/>
      <c r="M55" s="29"/>
      <c r="O55" s="27"/>
      <c r="P55" s="28"/>
      <c r="Q55" s="28"/>
      <c r="R55" s="28"/>
      <c r="S55" s="28"/>
      <c r="T55" s="29"/>
    </row>
    <row r="56" spans="1:20" x14ac:dyDescent="0.25">
      <c r="A56" s="27"/>
      <c r="B56" s="28"/>
      <c r="C56" s="28"/>
      <c r="D56" s="28"/>
      <c r="E56" s="28"/>
      <c r="F56" s="29"/>
      <c r="H56" s="27"/>
      <c r="I56" s="28"/>
      <c r="J56" s="28"/>
      <c r="K56" s="28"/>
      <c r="L56" s="28"/>
      <c r="M56" s="29"/>
      <c r="O56" s="27"/>
      <c r="P56" s="28"/>
      <c r="Q56" s="28"/>
      <c r="R56" s="28"/>
      <c r="S56" s="28"/>
      <c r="T56" s="29"/>
    </row>
    <row r="57" spans="1:20" ht="15.75" thickBot="1" x14ac:dyDescent="0.3">
      <c r="A57" s="30"/>
      <c r="B57" s="31"/>
      <c r="C57" s="31"/>
      <c r="D57" s="31"/>
      <c r="E57" s="31"/>
      <c r="F57" s="32"/>
      <c r="H57" s="30"/>
      <c r="I57" s="31"/>
      <c r="J57" s="31"/>
      <c r="K57" s="31"/>
      <c r="L57" s="31"/>
      <c r="M57" s="32"/>
      <c r="O57" s="30"/>
      <c r="P57" s="31"/>
      <c r="Q57" s="31"/>
      <c r="R57" s="31"/>
      <c r="S57" s="31"/>
      <c r="T57" s="32"/>
    </row>
    <row r="59" spans="1:20" ht="15.75" thickBot="1" x14ac:dyDescent="0.3"/>
    <row r="60" spans="1:20" ht="15.75" thickBot="1" x14ac:dyDescent="0.3">
      <c r="A60" s="116" t="s">
        <v>161</v>
      </c>
      <c r="B60" s="117"/>
      <c r="C60" s="117"/>
      <c r="D60" s="117"/>
      <c r="E60" s="117"/>
      <c r="F60" s="118"/>
    </row>
    <row r="61" spans="1:20" x14ac:dyDescent="0.25">
      <c r="A61" s="4" t="s">
        <v>80</v>
      </c>
      <c r="B61" s="2" t="s">
        <v>81</v>
      </c>
      <c r="C61" s="2" t="s">
        <v>82</v>
      </c>
      <c r="D61" s="2" t="s">
        <v>83</v>
      </c>
      <c r="E61" s="3" t="s">
        <v>84</v>
      </c>
      <c r="F61" s="5" t="s">
        <v>85</v>
      </c>
    </row>
    <row r="62" spans="1:20" x14ac:dyDescent="0.25">
      <c r="A62" s="113">
        <v>6</v>
      </c>
      <c r="B62" s="113">
        <v>5</v>
      </c>
      <c r="C62" s="113">
        <v>0</v>
      </c>
      <c r="D62" s="113">
        <v>1</v>
      </c>
      <c r="E62" s="113">
        <v>0</v>
      </c>
      <c r="F62" s="36">
        <f>B62/A62*100</f>
        <v>83.333333333333343</v>
      </c>
    </row>
    <row r="63" spans="1:20" x14ac:dyDescent="0.25">
      <c r="A63" s="27"/>
      <c r="B63" s="28"/>
      <c r="C63" s="28"/>
      <c r="D63" s="28"/>
      <c r="E63" s="28"/>
      <c r="F63" s="29"/>
    </row>
    <row r="64" spans="1:20" x14ac:dyDescent="0.25">
      <c r="A64" s="27"/>
      <c r="B64" s="28"/>
      <c r="C64" s="28"/>
      <c r="D64" s="28"/>
      <c r="E64" s="28"/>
      <c r="F64" s="29"/>
    </row>
    <row r="65" spans="1:6" x14ac:dyDescent="0.25">
      <c r="A65" s="27"/>
      <c r="B65" s="28"/>
      <c r="C65" s="28"/>
      <c r="D65" s="28"/>
      <c r="E65" s="28"/>
      <c r="F65" s="29"/>
    </row>
    <row r="66" spans="1:6" x14ac:dyDescent="0.25">
      <c r="A66" s="27"/>
      <c r="B66" s="28"/>
      <c r="C66" s="28"/>
      <c r="D66" s="28"/>
      <c r="E66" s="28"/>
      <c r="F66" s="29"/>
    </row>
    <row r="67" spans="1:6" x14ac:dyDescent="0.25">
      <c r="A67" s="27"/>
      <c r="B67" s="28"/>
      <c r="C67" s="28"/>
      <c r="D67" s="28"/>
      <c r="E67" s="28"/>
      <c r="F67" s="29"/>
    </row>
    <row r="68" spans="1:6" x14ac:dyDescent="0.25">
      <c r="A68" s="27"/>
      <c r="B68" s="28"/>
      <c r="C68" s="28"/>
      <c r="D68" s="28"/>
      <c r="E68" s="28"/>
      <c r="F68" s="29"/>
    </row>
    <row r="69" spans="1:6" x14ac:dyDescent="0.25">
      <c r="A69" s="27"/>
      <c r="B69" s="28"/>
      <c r="C69" s="28"/>
      <c r="D69" s="28"/>
      <c r="E69" s="28"/>
      <c r="F69" s="29"/>
    </row>
    <row r="70" spans="1:6" ht="15.75" thickBot="1" x14ac:dyDescent="0.3">
      <c r="A70" s="30"/>
      <c r="B70" s="31"/>
      <c r="C70" s="31"/>
      <c r="D70" s="31"/>
      <c r="E70" s="31"/>
      <c r="F70" s="32"/>
    </row>
  </sheetData>
  <mergeCells count="13">
    <mergeCell ref="A60:F60"/>
    <mergeCell ref="A34:F34"/>
    <mergeCell ref="H34:M34"/>
    <mergeCell ref="O34:T34"/>
    <mergeCell ref="A47:F47"/>
    <mergeCell ref="H47:M47"/>
    <mergeCell ref="O47:T47"/>
    <mergeCell ref="A1:F1"/>
    <mergeCell ref="H1:M1"/>
    <mergeCell ref="O1:T1"/>
    <mergeCell ref="A12:F12"/>
    <mergeCell ref="H12:M12"/>
    <mergeCell ref="O12:T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C12"/>
  <sheetViews>
    <sheetView workbookViewId="0">
      <selection activeCell="B7" sqref="B7"/>
    </sheetView>
  </sheetViews>
  <sheetFormatPr defaultRowHeight="15" x14ac:dyDescent="0.25"/>
  <cols>
    <col min="1" max="1" width="43.7109375" customWidth="1"/>
    <col min="2" max="2" width="7.42578125" style="110" customWidth="1"/>
    <col min="3" max="3" width="10.7109375" style="109" customWidth="1"/>
  </cols>
  <sheetData>
    <row r="1" spans="1:3" x14ac:dyDescent="0.25">
      <c r="A1" s="119" t="s">
        <v>1040</v>
      </c>
      <c r="B1" s="120"/>
      <c r="C1" s="106" t="s">
        <v>85</v>
      </c>
    </row>
    <row r="2" spans="1:3" x14ac:dyDescent="0.25">
      <c r="A2" s="103" t="s">
        <v>18</v>
      </c>
      <c r="B2" s="104">
        <v>1</v>
      </c>
      <c r="C2" s="107">
        <f>B2/B12</f>
        <v>5.0505050505050509E-3</v>
      </c>
    </row>
    <row r="3" spans="1:3" x14ac:dyDescent="0.25">
      <c r="A3" s="103" t="s">
        <v>20</v>
      </c>
      <c r="B3" s="104">
        <v>13</v>
      </c>
      <c r="C3" s="107">
        <f>B3/B12</f>
        <v>6.5656565656565663E-2</v>
      </c>
    </row>
    <row r="4" spans="1:3" x14ac:dyDescent="0.25">
      <c r="A4" s="103" t="s">
        <v>86</v>
      </c>
      <c r="B4" s="104">
        <v>1</v>
      </c>
      <c r="C4" s="107">
        <f>B2/B12</f>
        <v>5.0505050505050509E-3</v>
      </c>
    </row>
    <row r="5" spans="1:3" x14ac:dyDescent="0.25">
      <c r="A5" s="103" t="s">
        <v>22</v>
      </c>
      <c r="B5" s="104">
        <v>1</v>
      </c>
      <c r="C5" s="107">
        <f>B5/B12</f>
        <v>5.0505050505050509E-3</v>
      </c>
    </row>
    <row r="6" spans="1:3" x14ac:dyDescent="0.25">
      <c r="A6" s="103" t="s">
        <v>88</v>
      </c>
      <c r="B6" s="104">
        <v>1</v>
      </c>
      <c r="C6" s="107">
        <f>B6/B12</f>
        <v>5.0505050505050509E-3</v>
      </c>
    </row>
    <row r="7" spans="1:3" x14ac:dyDescent="0.25">
      <c r="A7" s="103" t="s">
        <v>91</v>
      </c>
      <c r="B7" s="104">
        <v>11</v>
      </c>
      <c r="C7" s="107">
        <f>B7/B12</f>
        <v>5.5555555555555552E-2</v>
      </c>
    </row>
    <row r="8" spans="1:3" x14ac:dyDescent="0.25">
      <c r="A8" s="103" t="s">
        <v>1037</v>
      </c>
      <c r="B8" s="104">
        <v>109</v>
      </c>
      <c r="C8" s="107">
        <f>B8/B12</f>
        <v>0.5505050505050505</v>
      </c>
    </row>
    <row r="9" spans="1:3" x14ac:dyDescent="0.25">
      <c r="A9" s="103" t="s">
        <v>90</v>
      </c>
      <c r="B9" s="104">
        <v>21</v>
      </c>
      <c r="C9" s="107">
        <f>B9/B12</f>
        <v>0.10606060606060606</v>
      </c>
    </row>
    <row r="10" spans="1:3" x14ac:dyDescent="0.25">
      <c r="A10" s="103" t="s">
        <v>1041</v>
      </c>
      <c r="B10" s="104">
        <v>32</v>
      </c>
      <c r="C10" s="107">
        <f>B10/B12</f>
        <v>0.16161616161616163</v>
      </c>
    </row>
    <row r="11" spans="1:3" x14ac:dyDescent="0.25">
      <c r="A11" s="103" t="s">
        <v>1039</v>
      </c>
      <c r="B11" s="104">
        <v>8</v>
      </c>
      <c r="C11" s="107">
        <f>B11/B12</f>
        <v>4.0404040404040407E-2</v>
      </c>
    </row>
    <row r="12" spans="1:3" x14ac:dyDescent="0.25">
      <c r="A12" s="105" t="s">
        <v>102</v>
      </c>
      <c r="B12" s="104">
        <f>SUM(B2:B11)</f>
        <v>198</v>
      </c>
      <c r="C12" s="108">
        <f>SUM(C2:C11)</f>
        <v>1</v>
      </c>
    </row>
  </sheetData>
  <mergeCells count="1">
    <mergeCell ref="A1:B1"/>
  </mergeCells>
  <conditionalFormatting sqref="A9">
    <cfRule type="cellIs" dxfId="110" priority="1" operator="equal">
      <formula>"CANCELADO"</formula>
    </cfRule>
    <cfRule type="cellIs" dxfId="109" priority="2" operator="equal">
      <formula>"VENCIDO"</formula>
    </cfRule>
    <cfRule type="cellIs" dxfId="108" priority="3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10"/>
  <sheetViews>
    <sheetView workbookViewId="0">
      <selection activeCell="A9" sqref="A9"/>
    </sheetView>
  </sheetViews>
  <sheetFormatPr defaultRowHeight="15" x14ac:dyDescent="0.25"/>
  <cols>
    <col min="1" max="1" width="49.42578125" bestFit="1" customWidth="1"/>
    <col min="2" max="2" width="6.5703125" customWidth="1"/>
  </cols>
  <sheetData>
    <row r="1" spans="1:2" x14ac:dyDescent="0.25">
      <c r="A1" s="121" t="s">
        <v>1042</v>
      </c>
      <c r="B1" s="122"/>
    </row>
    <row r="2" spans="1:2" x14ac:dyDescent="0.25">
      <c r="A2" s="103" t="s">
        <v>88</v>
      </c>
      <c r="B2" s="47">
        <v>1</v>
      </c>
    </row>
    <row r="3" spans="1:2" x14ac:dyDescent="0.25">
      <c r="A3" s="103" t="s">
        <v>93</v>
      </c>
      <c r="B3" s="47">
        <v>1</v>
      </c>
    </row>
    <row r="4" spans="1:2" x14ac:dyDescent="0.25">
      <c r="A4" s="103" t="s">
        <v>1039</v>
      </c>
      <c r="B4" s="47">
        <v>5</v>
      </c>
    </row>
    <row r="5" spans="1:2" x14ac:dyDescent="0.25">
      <c r="A5" s="103" t="s">
        <v>22</v>
      </c>
      <c r="B5" s="47">
        <v>11</v>
      </c>
    </row>
    <row r="6" spans="1:2" x14ac:dyDescent="0.25">
      <c r="A6" s="103" t="s">
        <v>86</v>
      </c>
      <c r="B6" s="47">
        <v>1</v>
      </c>
    </row>
    <row r="7" spans="1:2" x14ac:dyDescent="0.25">
      <c r="A7" s="103" t="s">
        <v>90</v>
      </c>
      <c r="B7" s="47">
        <v>25</v>
      </c>
    </row>
    <row r="8" spans="1:2" x14ac:dyDescent="0.25">
      <c r="A8" s="103" t="s">
        <v>20</v>
      </c>
      <c r="B8" s="47">
        <v>2</v>
      </c>
    </row>
    <row r="9" spans="1:2" x14ac:dyDescent="0.25">
      <c r="A9" s="103" t="s">
        <v>91</v>
      </c>
      <c r="B9" s="47">
        <v>12</v>
      </c>
    </row>
    <row r="10" spans="1:2" x14ac:dyDescent="0.25">
      <c r="A10" s="50" t="s">
        <v>102</v>
      </c>
      <c r="B10" s="47">
        <f>SUM(B2:B9)</f>
        <v>58</v>
      </c>
    </row>
  </sheetData>
  <mergeCells count="1">
    <mergeCell ref="A1:B1"/>
  </mergeCells>
  <conditionalFormatting sqref="A2">
    <cfRule type="cellIs" dxfId="107" priority="25" operator="equal">
      <formula>"CANCELADO"</formula>
    </cfRule>
    <cfRule type="cellIs" dxfId="106" priority="26" operator="equal">
      <formula>"VENCIDO"</formula>
    </cfRule>
    <cfRule type="cellIs" dxfId="105" priority="27" operator="equal">
      <formula>"PAGO"</formula>
    </cfRule>
  </conditionalFormatting>
  <conditionalFormatting sqref="A3">
    <cfRule type="cellIs" dxfId="104" priority="22" operator="equal">
      <formula>"CANCELADO"</formula>
    </cfRule>
    <cfRule type="cellIs" dxfId="103" priority="23" operator="equal">
      <formula>"VENCIDO"</formula>
    </cfRule>
    <cfRule type="cellIs" dxfId="102" priority="24" operator="equal">
      <formula>"PAGO"</formula>
    </cfRule>
  </conditionalFormatting>
  <conditionalFormatting sqref="A4">
    <cfRule type="cellIs" dxfId="101" priority="19" operator="equal">
      <formula>"CANCELADO"</formula>
    </cfRule>
    <cfRule type="cellIs" dxfId="100" priority="20" operator="equal">
      <formula>"VENCIDO"</formula>
    </cfRule>
    <cfRule type="cellIs" dxfId="99" priority="21" operator="equal">
      <formula>"PAGO"</formula>
    </cfRule>
  </conditionalFormatting>
  <conditionalFormatting sqref="A5">
    <cfRule type="cellIs" dxfId="98" priority="16" operator="equal">
      <formula>"CANCELADO"</formula>
    </cfRule>
    <cfRule type="cellIs" dxfId="97" priority="17" operator="equal">
      <formula>"VENCIDO"</formula>
    </cfRule>
    <cfRule type="cellIs" dxfId="96" priority="18" operator="equal">
      <formula>"PAGO"</formula>
    </cfRule>
  </conditionalFormatting>
  <conditionalFormatting sqref="A6">
    <cfRule type="cellIs" dxfId="95" priority="13" operator="equal">
      <formula>"CANCELADO"</formula>
    </cfRule>
    <cfRule type="cellIs" dxfId="94" priority="14" operator="equal">
      <formula>"VENCIDO"</formula>
    </cfRule>
    <cfRule type="cellIs" dxfId="93" priority="15" operator="equal">
      <formula>"PAGO"</formula>
    </cfRule>
  </conditionalFormatting>
  <conditionalFormatting sqref="A7">
    <cfRule type="cellIs" dxfId="92" priority="10" operator="equal">
      <formula>"CANCELADO"</formula>
    </cfRule>
    <cfRule type="cellIs" dxfId="91" priority="11" operator="equal">
      <formula>"VENCIDO"</formula>
    </cfRule>
    <cfRule type="cellIs" dxfId="90" priority="12" operator="equal">
      <formula>"PAGO"</formula>
    </cfRule>
  </conditionalFormatting>
  <conditionalFormatting sqref="A8">
    <cfRule type="cellIs" dxfId="89" priority="7" operator="equal">
      <formula>"CANCELADO"</formula>
    </cfRule>
    <cfRule type="cellIs" dxfId="88" priority="8" operator="equal">
      <formula>"VENCIDO"</formula>
    </cfRule>
    <cfRule type="cellIs" dxfId="87" priority="9" operator="equal">
      <formula>"PAGO"</formula>
    </cfRule>
  </conditionalFormatting>
  <conditionalFormatting sqref="A9">
    <cfRule type="cellIs" dxfId="86" priority="4" operator="equal">
      <formula>"CANCELADO"</formula>
    </cfRule>
    <cfRule type="cellIs" dxfId="85" priority="5" operator="equal">
      <formula>"VENCIDO"</formula>
    </cfRule>
    <cfRule type="cellIs" dxfId="84" priority="6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6"/>
  <sheetViews>
    <sheetView workbookViewId="0">
      <selection activeCell="B3" sqref="B3"/>
    </sheetView>
  </sheetViews>
  <sheetFormatPr defaultRowHeight="15" x14ac:dyDescent="0.25"/>
  <cols>
    <col min="1" max="1" width="49.42578125" bestFit="1" customWidth="1"/>
    <col min="2" max="2" width="8" customWidth="1"/>
  </cols>
  <sheetData>
    <row r="1" spans="1:2" x14ac:dyDescent="0.25">
      <c r="A1" s="121" t="s">
        <v>153</v>
      </c>
      <c r="B1" s="122"/>
    </row>
    <row r="2" spans="1:2" x14ac:dyDescent="0.25">
      <c r="A2" s="103" t="s">
        <v>1039</v>
      </c>
      <c r="B2" s="47">
        <v>5</v>
      </c>
    </row>
    <row r="3" spans="1:2" x14ac:dyDescent="0.25">
      <c r="A3" s="103" t="s">
        <v>86</v>
      </c>
      <c r="B3" s="47">
        <v>2</v>
      </c>
    </row>
    <row r="4" spans="1:2" x14ac:dyDescent="0.25">
      <c r="A4" s="103" t="s">
        <v>90</v>
      </c>
      <c r="B4" s="47">
        <v>2</v>
      </c>
    </row>
    <row r="5" spans="1:2" x14ac:dyDescent="0.25">
      <c r="A5" s="103" t="s">
        <v>91</v>
      </c>
      <c r="B5" s="47">
        <v>3</v>
      </c>
    </row>
    <row r="6" spans="1:2" x14ac:dyDescent="0.25">
      <c r="A6" s="50" t="s">
        <v>102</v>
      </c>
      <c r="B6" s="47">
        <f>SUM(B2:B5)</f>
        <v>12</v>
      </c>
    </row>
  </sheetData>
  <mergeCells count="1">
    <mergeCell ref="A1:B1"/>
  </mergeCells>
  <conditionalFormatting sqref="A4">
    <cfRule type="cellIs" dxfId="83" priority="10" operator="equal">
      <formula>"CANCELADO"</formula>
    </cfRule>
    <cfRule type="cellIs" dxfId="82" priority="11" operator="equal">
      <formula>"VENCIDO"</formula>
    </cfRule>
    <cfRule type="cellIs" dxfId="81" priority="12" operator="equal">
      <formula>"PAGO"</formula>
    </cfRule>
  </conditionalFormatting>
  <conditionalFormatting sqref="A5">
    <cfRule type="cellIs" dxfId="80" priority="7" operator="equal">
      <formula>"CANCELADO"</formula>
    </cfRule>
    <cfRule type="cellIs" dxfId="79" priority="8" operator="equal">
      <formula>"VENCIDO"</formula>
    </cfRule>
    <cfRule type="cellIs" dxfId="78" priority="9" operator="equal">
      <formula>"PAGO"</formula>
    </cfRule>
  </conditionalFormatting>
  <conditionalFormatting sqref="A2">
    <cfRule type="cellIs" dxfId="77" priority="4" operator="equal">
      <formula>"CANCELADO"</formula>
    </cfRule>
    <cfRule type="cellIs" dxfId="76" priority="5" operator="equal">
      <formula>"VENCIDO"</formula>
    </cfRule>
    <cfRule type="cellIs" dxfId="75" priority="6" operator="equal">
      <formula>"PAGO"</formula>
    </cfRule>
  </conditionalFormatting>
  <conditionalFormatting sqref="A3">
    <cfRule type="cellIs" dxfId="74" priority="1" operator="equal">
      <formula>"CANCELADO"</formula>
    </cfRule>
    <cfRule type="cellIs" dxfId="73" priority="2" operator="equal">
      <formula>"VENCIDO"</formula>
    </cfRule>
    <cfRule type="cellIs" dxfId="72" priority="3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19"/>
  <sheetViews>
    <sheetView workbookViewId="0">
      <selection activeCell="A10" sqref="A10"/>
    </sheetView>
  </sheetViews>
  <sheetFormatPr defaultRowHeight="15" x14ac:dyDescent="0.25"/>
  <cols>
    <col min="1" max="1" width="60.85546875" customWidth="1"/>
  </cols>
  <sheetData>
    <row r="1" spans="1:1" x14ac:dyDescent="0.25">
      <c r="A1" s="103" t="s">
        <v>18</v>
      </c>
    </row>
    <row r="2" spans="1:1" x14ac:dyDescent="0.25">
      <c r="A2" s="103" t="s">
        <v>19</v>
      </c>
    </row>
    <row r="3" spans="1:1" x14ac:dyDescent="0.25">
      <c r="A3" s="103" t="s">
        <v>20</v>
      </c>
    </row>
    <row r="4" spans="1:1" x14ac:dyDescent="0.25">
      <c r="A4" s="103" t="s">
        <v>86</v>
      </c>
    </row>
    <row r="5" spans="1:1" x14ac:dyDescent="0.25">
      <c r="A5" s="103" t="s">
        <v>21</v>
      </c>
    </row>
    <row r="6" spans="1:1" x14ac:dyDescent="0.25">
      <c r="A6" s="103" t="s">
        <v>22</v>
      </c>
    </row>
    <row r="7" spans="1:1" x14ac:dyDescent="0.25">
      <c r="A7" s="103" t="s">
        <v>87</v>
      </c>
    </row>
    <row r="8" spans="1:1" x14ac:dyDescent="0.25">
      <c r="A8" s="103" t="s">
        <v>88</v>
      </c>
    </row>
    <row r="9" spans="1:1" x14ac:dyDescent="0.25">
      <c r="A9" s="103" t="s">
        <v>89</v>
      </c>
    </row>
    <row r="10" spans="1:1" x14ac:dyDescent="0.25">
      <c r="A10" s="103" t="s">
        <v>90</v>
      </c>
    </row>
    <row r="11" spans="1:1" x14ac:dyDescent="0.25">
      <c r="A11" s="103" t="s">
        <v>91</v>
      </c>
    </row>
    <row r="12" spans="1:1" x14ac:dyDescent="0.25">
      <c r="A12" s="103" t="s">
        <v>92</v>
      </c>
    </row>
    <row r="13" spans="1:1" x14ac:dyDescent="0.25">
      <c r="A13" s="103" t="s">
        <v>93</v>
      </c>
    </row>
    <row r="14" spans="1:1" x14ac:dyDescent="0.25">
      <c r="A14" s="103" t="s">
        <v>94</v>
      </c>
    </row>
    <row r="15" spans="1:1" x14ac:dyDescent="0.25">
      <c r="A15" s="103" t="s">
        <v>1038</v>
      </c>
    </row>
    <row r="16" spans="1:1" x14ac:dyDescent="0.25">
      <c r="A16" s="103" t="s">
        <v>1037</v>
      </c>
    </row>
    <row r="17" spans="1:1" x14ac:dyDescent="0.25">
      <c r="A17" s="103" t="s">
        <v>1035</v>
      </c>
    </row>
    <row r="18" spans="1:1" x14ac:dyDescent="0.25">
      <c r="A18" s="103" t="s">
        <v>1036</v>
      </c>
    </row>
    <row r="19" spans="1:1" x14ac:dyDescent="0.25">
      <c r="A19" s="103" t="s">
        <v>1039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S12"/>
  <sheetViews>
    <sheetView workbookViewId="0">
      <selection activeCell="G11" sqref="G11"/>
    </sheetView>
  </sheetViews>
  <sheetFormatPr defaultRowHeight="15" x14ac:dyDescent="0.25"/>
  <sheetData>
    <row r="1" spans="1:19" s="56" customFormat="1" x14ac:dyDescent="0.25">
      <c r="A1" s="11" t="s">
        <v>78</v>
      </c>
      <c r="B1" s="10">
        <v>44409</v>
      </c>
      <c r="C1" s="12" t="s">
        <v>16</v>
      </c>
      <c r="D1" s="11">
        <v>2</v>
      </c>
      <c r="E1" s="11" t="s">
        <v>230</v>
      </c>
      <c r="F1" s="11">
        <v>84768</v>
      </c>
      <c r="G1" s="11">
        <v>8994293</v>
      </c>
      <c r="H1" s="12" t="s">
        <v>231</v>
      </c>
      <c r="I1" s="11" t="s">
        <v>31</v>
      </c>
      <c r="J1" s="11" t="s">
        <v>30</v>
      </c>
      <c r="K1" s="12" t="s">
        <v>232</v>
      </c>
      <c r="L1" s="26">
        <v>68390</v>
      </c>
      <c r="M1" s="15" t="s">
        <v>105</v>
      </c>
      <c r="N1" s="22" t="s">
        <v>106</v>
      </c>
      <c r="O1" s="15" t="s">
        <v>107</v>
      </c>
      <c r="P1" s="11" t="s">
        <v>153</v>
      </c>
      <c r="Q1" s="12" t="s">
        <v>233</v>
      </c>
      <c r="R1" s="57" t="s">
        <v>234</v>
      </c>
      <c r="S1" s="49" t="s">
        <v>1011</v>
      </c>
    </row>
    <row r="2" spans="1:19" s="56" customFormat="1" x14ac:dyDescent="0.25">
      <c r="A2" s="11" t="s">
        <v>78</v>
      </c>
      <c r="B2" s="10">
        <v>44409</v>
      </c>
      <c r="C2" s="11" t="s">
        <v>11</v>
      </c>
      <c r="D2" s="11">
        <v>2</v>
      </c>
      <c r="E2" s="11" t="s">
        <v>434</v>
      </c>
      <c r="F2" s="14">
        <v>70128</v>
      </c>
      <c r="G2" s="11">
        <v>8987387</v>
      </c>
      <c r="H2" s="12" t="s">
        <v>435</v>
      </c>
      <c r="I2" s="11" t="s">
        <v>31</v>
      </c>
      <c r="J2" s="18" t="s">
        <v>436</v>
      </c>
      <c r="K2" s="26">
        <v>48892</v>
      </c>
      <c r="L2" s="15" t="s">
        <v>108</v>
      </c>
      <c r="M2" s="22" t="s">
        <v>55</v>
      </c>
      <c r="N2" s="12" t="s">
        <v>109</v>
      </c>
      <c r="O2" s="61" t="s">
        <v>153</v>
      </c>
      <c r="P2" s="12" t="s">
        <v>165</v>
      </c>
      <c r="Q2" s="22">
        <v>44418</v>
      </c>
      <c r="R2" s="12" t="s">
        <v>1013</v>
      </c>
    </row>
    <row r="3" spans="1:19" s="56" customFormat="1" ht="15" customHeight="1" x14ac:dyDescent="0.25">
      <c r="A3" s="60" t="s">
        <v>78</v>
      </c>
      <c r="B3" s="10">
        <v>44409</v>
      </c>
      <c r="C3" s="11" t="s">
        <v>10</v>
      </c>
      <c r="D3" s="11">
        <v>2</v>
      </c>
      <c r="E3" s="11" t="s">
        <v>413</v>
      </c>
      <c r="F3" s="14" t="s">
        <v>114</v>
      </c>
      <c r="G3" s="11">
        <v>8993380</v>
      </c>
      <c r="H3" s="86" t="s">
        <v>414</v>
      </c>
      <c r="I3" s="11" t="s">
        <v>31</v>
      </c>
      <c r="J3" s="12" t="s">
        <v>415</v>
      </c>
      <c r="K3" s="26">
        <v>64790</v>
      </c>
      <c r="L3" s="20" t="s">
        <v>39</v>
      </c>
      <c r="M3" s="24" t="s">
        <v>42</v>
      </c>
      <c r="N3" s="12" t="s">
        <v>141</v>
      </c>
      <c r="O3" s="61" t="s">
        <v>1025</v>
      </c>
      <c r="P3" s="12" t="s">
        <v>165</v>
      </c>
      <c r="Q3" s="22">
        <v>44418</v>
      </c>
      <c r="R3" s="86" t="s">
        <v>1021</v>
      </c>
    </row>
    <row r="4" spans="1:19" s="56" customFormat="1" x14ac:dyDescent="0.25">
      <c r="A4" s="94" t="s">
        <v>78</v>
      </c>
      <c r="B4" s="10">
        <v>44409</v>
      </c>
      <c r="C4" s="11" t="s">
        <v>10</v>
      </c>
      <c r="D4" s="11">
        <v>2</v>
      </c>
      <c r="E4" s="11" t="s">
        <v>373</v>
      </c>
      <c r="F4" s="14" t="s">
        <v>116</v>
      </c>
      <c r="G4" s="11">
        <v>8990694</v>
      </c>
      <c r="H4" s="86" t="s">
        <v>374</v>
      </c>
      <c r="I4" s="11" t="s">
        <v>31</v>
      </c>
      <c r="J4" s="12" t="s">
        <v>375</v>
      </c>
      <c r="K4" s="26">
        <v>42252</v>
      </c>
      <c r="L4" s="16" t="s">
        <v>26</v>
      </c>
      <c r="M4" s="24" t="s">
        <v>43</v>
      </c>
      <c r="N4" s="12" t="s">
        <v>29</v>
      </c>
      <c r="O4" s="61" t="s">
        <v>153</v>
      </c>
      <c r="P4" s="12" t="s">
        <v>165</v>
      </c>
      <c r="Q4" s="22">
        <v>44418</v>
      </c>
      <c r="R4" s="12" t="s">
        <v>1033</v>
      </c>
    </row>
    <row r="5" spans="1:19" s="56" customFormat="1" ht="15" customHeight="1" x14ac:dyDescent="0.25">
      <c r="A5" s="94" t="s">
        <v>78</v>
      </c>
      <c r="B5" s="10">
        <v>44409</v>
      </c>
      <c r="C5" s="11" t="s">
        <v>10</v>
      </c>
      <c r="D5" s="11">
        <v>2</v>
      </c>
      <c r="E5" s="11" t="s">
        <v>339</v>
      </c>
      <c r="F5" s="14" t="s">
        <v>113</v>
      </c>
      <c r="G5" s="11">
        <v>8989344</v>
      </c>
      <c r="H5" s="86" t="s">
        <v>340</v>
      </c>
      <c r="I5" s="11" t="s">
        <v>31</v>
      </c>
      <c r="J5" s="12" t="s">
        <v>341</v>
      </c>
      <c r="K5" s="26">
        <v>45270</v>
      </c>
      <c r="L5" s="20" t="s">
        <v>138</v>
      </c>
      <c r="M5" s="46" t="s">
        <v>139</v>
      </c>
      <c r="N5" s="12" t="s">
        <v>29</v>
      </c>
      <c r="O5" s="61" t="s">
        <v>1025</v>
      </c>
      <c r="P5" s="103" t="s">
        <v>1038</v>
      </c>
      <c r="Q5" s="12" t="s">
        <v>165</v>
      </c>
      <c r="R5" s="22">
        <v>44418</v>
      </c>
      <c r="S5" s="86" t="s">
        <v>1014</v>
      </c>
    </row>
    <row r="6" spans="1:19" s="56" customFormat="1" ht="15" customHeight="1" x14ac:dyDescent="0.25">
      <c r="A6" s="94" t="s">
        <v>78</v>
      </c>
      <c r="B6" s="10">
        <v>44409</v>
      </c>
      <c r="C6" s="11" t="s">
        <v>11</v>
      </c>
      <c r="D6" s="11">
        <v>2</v>
      </c>
      <c r="E6" s="11" t="s">
        <v>450</v>
      </c>
      <c r="F6" s="14">
        <v>84773</v>
      </c>
      <c r="G6" s="11">
        <v>8987773</v>
      </c>
      <c r="H6" s="86" t="s">
        <v>451</v>
      </c>
      <c r="I6" s="11" t="s">
        <v>31</v>
      </c>
      <c r="J6" s="18" t="s">
        <v>452</v>
      </c>
      <c r="K6" s="26">
        <v>43113</v>
      </c>
      <c r="L6" s="15" t="s">
        <v>49</v>
      </c>
      <c r="M6" s="25" t="s">
        <v>77</v>
      </c>
      <c r="N6" s="12" t="s">
        <v>119</v>
      </c>
      <c r="O6" s="61" t="s">
        <v>1025</v>
      </c>
      <c r="P6" s="103" t="s">
        <v>1038</v>
      </c>
      <c r="Q6" s="12" t="s">
        <v>165</v>
      </c>
      <c r="R6" s="22">
        <v>44418</v>
      </c>
      <c r="S6" s="86" t="s">
        <v>1020</v>
      </c>
    </row>
    <row r="7" spans="1:19" s="56" customFormat="1" ht="15" customHeight="1" x14ac:dyDescent="0.25">
      <c r="A7" s="94" t="s">
        <v>78</v>
      </c>
      <c r="B7" s="10">
        <v>44409</v>
      </c>
      <c r="C7" s="11" t="s">
        <v>11</v>
      </c>
      <c r="D7" s="11">
        <v>2</v>
      </c>
      <c r="E7" s="11" t="s">
        <v>533</v>
      </c>
      <c r="F7" s="14">
        <v>84769</v>
      </c>
      <c r="G7" s="11">
        <v>8991365</v>
      </c>
      <c r="H7" s="86" t="s">
        <v>534</v>
      </c>
      <c r="I7" s="11" t="s">
        <v>31</v>
      </c>
      <c r="J7" s="23" t="s">
        <v>535</v>
      </c>
      <c r="K7" s="26">
        <v>49272</v>
      </c>
      <c r="L7" s="15" t="s">
        <v>46</v>
      </c>
      <c r="M7" s="25" t="s">
        <v>54</v>
      </c>
      <c r="N7" s="12" t="s">
        <v>57</v>
      </c>
      <c r="O7" s="61" t="s">
        <v>1025</v>
      </c>
      <c r="P7" s="103" t="s">
        <v>1038</v>
      </c>
      <c r="Q7" s="12" t="s">
        <v>165</v>
      </c>
      <c r="R7" s="22">
        <v>44418</v>
      </c>
      <c r="S7" s="86" t="s">
        <v>1015</v>
      </c>
    </row>
    <row r="8" spans="1:19" s="56" customFormat="1" ht="15" customHeight="1" x14ac:dyDescent="0.25">
      <c r="A8" s="92" t="s">
        <v>78</v>
      </c>
      <c r="B8" s="10">
        <v>44409</v>
      </c>
      <c r="C8" s="11" t="s">
        <v>13</v>
      </c>
      <c r="D8" s="11">
        <v>2</v>
      </c>
      <c r="E8" s="11" t="s">
        <v>671</v>
      </c>
      <c r="F8" s="14" t="s">
        <v>672</v>
      </c>
      <c r="G8" s="11">
        <v>8991720</v>
      </c>
      <c r="H8" s="86" t="s">
        <v>673</v>
      </c>
      <c r="I8" s="11" t="s">
        <v>31</v>
      </c>
      <c r="J8" s="12" t="s">
        <v>674</v>
      </c>
      <c r="K8" s="26">
        <v>61590</v>
      </c>
      <c r="L8" s="15" t="s">
        <v>60</v>
      </c>
      <c r="M8" s="25" t="s">
        <v>63</v>
      </c>
      <c r="N8" s="12" t="s">
        <v>14</v>
      </c>
      <c r="O8" s="61" t="s">
        <v>1025</v>
      </c>
      <c r="P8" s="103" t="s">
        <v>91</v>
      </c>
      <c r="Q8" s="12" t="s">
        <v>165</v>
      </c>
      <c r="R8" s="22">
        <v>44418</v>
      </c>
      <c r="S8" s="86" t="s">
        <v>1022</v>
      </c>
    </row>
    <row r="9" spans="1:19" s="56" customFormat="1" ht="15" customHeight="1" x14ac:dyDescent="0.25">
      <c r="A9" s="94" t="s">
        <v>78</v>
      </c>
      <c r="B9" s="10">
        <v>44409</v>
      </c>
      <c r="C9" s="11" t="s">
        <v>13</v>
      </c>
      <c r="D9" s="11">
        <v>2</v>
      </c>
      <c r="E9" s="11" t="s">
        <v>684</v>
      </c>
      <c r="F9" s="14" t="s">
        <v>32</v>
      </c>
      <c r="G9" s="11">
        <v>8992639</v>
      </c>
      <c r="H9" s="86" t="s">
        <v>685</v>
      </c>
      <c r="I9" s="11" t="s">
        <v>31</v>
      </c>
      <c r="J9" s="12" t="s">
        <v>686</v>
      </c>
      <c r="K9" s="26">
        <v>43113</v>
      </c>
      <c r="L9" s="15" t="s">
        <v>74</v>
      </c>
      <c r="M9" s="25" t="s">
        <v>75</v>
      </c>
      <c r="N9" s="12" t="s">
        <v>66</v>
      </c>
      <c r="O9" s="61" t="s">
        <v>1025</v>
      </c>
      <c r="P9" s="103" t="s">
        <v>1038</v>
      </c>
      <c r="Q9" s="12" t="s">
        <v>165</v>
      </c>
      <c r="R9" s="22">
        <v>44418</v>
      </c>
      <c r="S9" s="86" t="s">
        <v>1017</v>
      </c>
    </row>
    <row r="10" spans="1:19" s="56" customFormat="1" ht="15" customHeight="1" x14ac:dyDescent="0.25">
      <c r="A10" s="94" t="s">
        <v>78</v>
      </c>
      <c r="B10" s="10">
        <v>44409</v>
      </c>
      <c r="C10" s="11" t="s">
        <v>16</v>
      </c>
      <c r="D10" s="11">
        <v>2</v>
      </c>
      <c r="E10" s="11" t="s">
        <v>729</v>
      </c>
      <c r="F10" s="11">
        <v>20264</v>
      </c>
      <c r="G10" s="11">
        <v>8995369</v>
      </c>
      <c r="H10" s="86" t="s">
        <v>730</v>
      </c>
      <c r="I10" s="11" t="s">
        <v>31</v>
      </c>
      <c r="J10" s="12" t="s">
        <v>731</v>
      </c>
      <c r="K10" s="26">
        <v>83550</v>
      </c>
      <c r="L10" s="16" t="s">
        <v>68</v>
      </c>
      <c r="M10" s="11" t="s">
        <v>76</v>
      </c>
      <c r="N10" s="13" t="s">
        <v>34</v>
      </c>
      <c r="O10" s="61" t="s">
        <v>1025</v>
      </c>
      <c r="P10" s="103" t="s">
        <v>1038</v>
      </c>
      <c r="Q10" s="12" t="s">
        <v>165</v>
      </c>
      <c r="R10" s="22">
        <v>44420</v>
      </c>
      <c r="S10" s="86" t="s">
        <v>1024</v>
      </c>
    </row>
    <row r="11" spans="1:19" s="56" customFormat="1" ht="15" customHeight="1" x14ac:dyDescent="0.25">
      <c r="A11" s="11" t="s">
        <v>78</v>
      </c>
      <c r="B11" s="10">
        <v>44409</v>
      </c>
      <c r="C11" s="11" t="s">
        <v>11</v>
      </c>
      <c r="D11" s="11">
        <v>2</v>
      </c>
      <c r="E11" s="11" t="s">
        <v>504</v>
      </c>
      <c r="F11" s="24">
        <v>70200</v>
      </c>
      <c r="G11" s="24">
        <v>8990094</v>
      </c>
      <c r="H11" s="86" t="s">
        <v>505</v>
      </c>
      <c r="I11" s="11" t="s">
        <v>31</v>
      </c>
      <c r="J11" s="23" t="s">
        <v>506</v>
      </c>
      <c r="K11" s="26">
        <v>43113</v>
      </c>
      <c r="L11" s="15" t="s">
        <v>49</v>
      </c>
      <c r="M11" s="25" t="s">
        <v>77</v>
      </c>
      <c r="N11" s="12" t="s">
        <v>119</v>
      </c>
      <c r="O11" s="61" t="s">
        <v>1025</v>
      </c>
      <c r="P11" s="103" t="s">
        <v>1038</v>
      </c>
      <c r="Q11" s="12" t="s">
        <v>172</v>
      </c>
      <c r="R11" s="22">
        <v>44428</v>
      </c>
      <c r="S11" s="86" t="s">
        <v>1028</v>
      </c>
    </row>
    <row r="12" spans="1:19" s="56" customFormat="1" ht="15" customHeight="1" x14ac:dyDescent="0.25">
      <c r="A12" s="11" t="s">
        <v>78</v>
      </c>
      <c r="B12" s="10">
        <v>44409</v>
      </c>
      <c r="C12" s="11" t="s">
        <v>11</v>
      </c>
      <c r="D12" s="11">
        <v>2</v>
      </c>
      <c r="E12" s="11" t="s">
        <v>569</v>
      </c>
      <c r="F12" s="14">
        <v>70187</v>
      </c>
      <c r="G12" s="11">
        <v>8992416</v>
      </c>
      <c r="H12" s="86" t="s">
        <v>570</v>
      </c>
      <c r="I12" s="11" t="s">
        <v>31</v>
      </c>
      <c r="J12" s="12" t="s">
        <v>571</v>
      </c>
      <c r="K12" s="26">
        <v>43113</v>
      </c>
      <c r="L12" s="15" t="s">
        <v>125</v>
      </c>
      <c r="M12" s="25" t="s">
        <v>126</v>
      </c>
      <c r="N12" s="15" t="s">
        <v>120</v>
      </c>
      <c r="O12" s="61" t="s">
        <v>1025</v>
      </c>
      <c r="P12" s="103" t="s">
        <v>1038</v>
      </c>
      <c r="Q12" s="12" t="s">
        <v>172</v>
      </c>
      <c r="R12" s="22">
        <v>44430</v>
      </c>
      <c r="S12" s="86" t="s">
        <v>1029</v>
      </c>
    </row>
  </sheetData>
  <conditionalFormatting sqref="H1">
    <cfRule type="duplicateValues" dxfId="71" priority="71"/>
  </conditionalFormatting>
  <conditionalFormatting sqref="G2">
    <cfRule type="duplicateValues" dxfId="70" priority="69"/>
  </conditionalFormatting>
  <conditionalFormatting sqref="G2">
    <cfRule type="duplicateValues" dxfId="69" priority="68"/>
  </conditionalFormatting>
  <conditionalFormatting sqref="L2">
    <cfRule type="duplicateValues" dxfId="68" priority="67"/>
  </conditionalFormatting>
  <conditionalFormatting sqref="H2">
    <cfRule type="duplicateValues" dxfId="67" priority="70"/>
  </conditionalFormatting>
  <conditionalFormatting sqref="O2">
    <cfRule type="cellIs" dxfId="66" priority="64" operator="equal">
      <formula>"CANCELADO"</formula>
    </cfRule>
    <cfRule type="cellIs" dxfId="65" priority="65" operator="equal">
      <formula>"VENCIDO"</formula>
    </cfRule>
    <cfRule type="cellIs" dxfId="64" priority="66" operator="equal">
      <formula>"PAGO"</formula>
    </cfRule>
  </conditionalFormatting>
  <conditionalFormatting sqref="G3">
    <cfRule type="duplicateValues" dxfId="63" priority="62"/>
  </conditionalFormatting>
  <conditionalFormatting sqref="G3">
    <cfRule type="duplicateValues" dxfId="62" priority="61"/>
  </conditionalFormatting>
  <conditionalFormatting sqref="L3">
    <cfRule type="duplicateValues" dxfId="61" priority="60"/>
  </conditionalFormatting>
  <conditionalFormatting sqref="O3">
    <cfRule type="cellIs" dxfId="60" priority="57" operator="equal">
      <formula>"CANCELADO"</formula>
    </cfRule>
    <cfRule type="cellIs" dxfId="59" priority="58" operator="equal">
      <formula>"VENCIDO"</formula>
    </cfRule>
    <cfRule type="cellIs" dxfId="58" priority="59" operator="equal">
      <formula>"PAGO"</formula>
    </cfRule>
  </conditionalFormatting>
  <conditionalFormatting sqref="H3">
    <cfRule type="duplicateValues" dxfId="57" priority="63"/>
  </conditionalFormatting>
  <conditionalFormatting sqref="G4">
    <cfRule type="duplicateValues" dxfId="56" priority="55"/>
  </conditionalFormatting>
  <conditionalFormatting sqref="O4">
    <cfRule type="cellIs" dxfId="55" priority="52" operator="equal">
      <formula>"CANCELADO"</formula>
    </cfRule>
    <cfRule type="cellIs" dxfId="54" priority="53" operator="equal">
      <formula>"VENCIDO"</formula>
    </cfRule>
    <cfRule type="cellIs" dxfId="53" priority="54" operator="equal">
      <formula>"PAGO"</formula>
    </cfRule>
  </conditionalFormatting>
  <conditionalFormatting sqref="H4">
    <cfRule type="duplicateValues" dxfId="52" priority="56"/>
  </conditionalFormatting>
  <conditionalFormatting sqref="G5">
    <cfRule type="duplicateValues" dxfId="51" priority="50"/>
  </conditionalFormatting>
  <conditionalFormatting sqref="G5">
    <cfRule type="duplicateValues" dxfId="50" priority="49"/>
  </conditionalFormatting>
  <conditionalFormatting sqref="O5:P5">
    <cfRule type="cellIs" dxfId="49" priority="46" operator="equal">
      <formula>"CANCELADO"</formula>
    </cfRule>
    <cfRule type="cellIs" dxfId="48" priority="47" operator="equal">
      <formula>"VENCIDO"</formula>
    </cfRule>
    <cfRule type="cellIs" dxfId="47" priority="48" operator="equal">
      <formula>"PAGO"</formula>
    </cfRule>
  </conditionalFormatting>
  <conditionalFormatting sqref="H5">
    <cfRule type="duplicateValues" dxfId="46" priority="51"/>
  </conditionalFormatting>
  <conditionalFormatting sqref="G6">
    <cfRule type="duplicateValues" dxfId="45" priority="44"/>
  </conditionalFormatting>
  <conditionalFormatting sqref="G6">
    <cfRule type="duplicateValues" dxfId="44" priority="43"/>
  </conditionalFormatting>
  <conditionalFormatting sqref="L6">
    <cfRule type="duplicateValues" dxfId="43" priority="42"/>
  </conditionalFormatting>
  <conditionalFormatting sqref="O6:P6">
    <cfRule type="cellIs" dxfId="42" priority="39" operator="equal">
      <formula>"CANCELADO"</formula>
    </cfRule>
    <cfRule type="cellIs" dxfId="41" priority="40" operator="equal">
      <formula>"VENCIDO"</formula>
    </cfRule>
    <cfRule type="cellIs" dxfId="40" priority="41" operator="equal">
      <formula>"PAGO"</formula>
    </cfRule>
  </conditionalFormatting>
  <conditionalFormatting sqref="H6">
    <cfRule type="duplicateValues" dxfId="39" priority="45"/>
  </conditionalFormatting>
  <conditionalFormatting sqref="O7:P7">
    <cfRule type="cellIs" dxfId="38" priority="33" operator="equal">
      <formula>"CANCELADO"</formula>
    </cfRule>
    <cfRule type="cellIs" dxfId="37" priority="34" operator="equal">
      <formula>"VENCIDO"</formula>
    </cfRule>
    <cfRule type="cellIs" dxfId="36" priority="35" operator="equal">
      <formula>"PAGO"</formula>
    </cfRule>
  </conditionalFormatting>
  <conditionalFormatting sqref="G7">
    <cfRule type="duplicateValues" dxfId="35" priority="36"/>
  </conditionalFormatting>
  <conditionalFormatting sqref="G7">
    <cfRule type="duplicateValues" dxfId="34" priority="37"/>
  </conditionalFormatting>
  <conditionalFormatting sqref="H7">
    <cfRule type="duplicateValues" dxfId="33" priority="38"/>
  </conditionalFormatting>
  <conditionalFormatting sqref="G8">
    <cfRule type="cellIs" dxfId="32" priority="31" operator="equal">
      <formula>"VENCIDA"</formula>
    </cfRule>
  </conditionalFormatting>
  <conditionalFormatting sqref="G8">
    <cfRule type="cellIs" dxfId="31" priority="30" operator="equal">
      <formula>"VENCIDA"</formula>
    </cfRule>
  </conditionalFormatting>
  <conditionalFormatting sqref="O8:P8">
    <cfRule type="cellIs" dxfId="30" priority="27" operator="equal">
      <formula>"CANCELADO"</formula>
    </cfRule>
    <cfRule type="cellIs" dxfId="29" priority="28" operator="equal">
      <formula>"VENCIDO"</formula>
    </cfRule>
    <cfRule type="cellIs" dxfId="28" priority="29" operator="equal">
      <formula>"PAGO"</formula>
    </cfRule>
  </conditionalFormatting>
  <conditionalFormatting sqref="H8">
    <cfRule type="duplicateValues" dxfId="27" priority="32"/>
  </conditionalFormatting>
  <conditionalFormatting sqref="O9:P9">
    <cfRule type="cellIs" dxfId="26" priority="23" operator="equal">
      <formula>"CANCELADO"</formula>
    </cfRule>
    <cfRule type="cellIs" dxfId="25" priority="24" operator="equal">
      <formula>"VENCIDO"</formula>
    </cfRule>
    <cfRule type="cellIs" dxfId="24" priority="25" operator="equal">
      <formula>"PAGO"</formula>
    </cfRule>
  </conditionalFormatting>
  <conditionalFormatting sqref="H9">
    <cfRule type="duplicateValues" dxfId="23" priority="26"/>
  </conditionalFormatting>
  <conditionalFormatting sqref="N10">
    <cfRule type="containsText" dxfId="22" priority="21" operator="containsText" text="OK">
      <formula>NOT(ISERROR(SEARCH("OK",N10)))</formula>
    </cfRule>
  </conditionalFormatting>
  <conditionalFormatting sqref="N10">
    <cfRule type="containsText" dxfId="21" priority="19" operator="containsText" text="ENVIADO">
      <formula>NOT(ISERROR(SEARCH("ENVIADO",N10)))</formula>
    </cfRule>
    <cfRule type="containsText" dxfId="20" priority="20" operator="containsText" text="PENDENTE">
      <formula>NOT(ISERROR(SEARCH("PENDENTE",N10)))</formula>
    </cfRule>
  </conditionalFormatting>
  <conditionalFormatting sqref="G10">
    <cfRule type="duplicateValues" dxfId="19" priority="18"/>
  </conditionalFormatting>
  <conditionalFormatting sqref="O10:P10">
    <cfRule type="cellIs" dxfId="18" priority="15" operator="equal">
      <formula>"CANCELADO"</formula>
    </cfRule>
    <cfRule type="cellIs" dxfId="17" priority="16" operator="equal">
      <formula>"VENCIDO"</formula>
    </cfRule>
    <cfRule type="cellIs" dxfId="16" priority="17" operator="equal">
      <formula>"PAGO"</formula>
    </cfRule>
  </conditionalFormatting>
  <conditionalFormatting sqref="H10">
    <cfRule type="duplicateValues" dxfId="15" priority="22"/>
  </conditionalFormatting>
  <conditionalFormatting sqref="G11">
    <cfRule type="duplicateValues" dxfId="14" priority="13"/>
  </conditionalFormatting>
  <conditionalFormatting sqref="G11">
    <cfRule type="duplicateValues" dxfId="13" priority="12"/>
  </conditionalFormatting>
  <conditionalFormatting sqref="L11">
    <cfRule type="duplicateValues" dxfId="12" priority="11"/>
  </conditionalFormatting>
  <conditionalFormatting sqref="O11:P11">
    <cfRule type="cellIs" dxfId="11" priority="8" operator="equal">
      <formula>"CANCELADO"</formula>
    </cfRule>
    <cfRule type="cellIs" dxfId="10" priority="9" operator="equal">
      <formula>"VENCIDO"</formula>
    </cfRule>
    <cfRule type="cellIs" dxfId="9" priority="10" operator="equal">
      <formula>"PAGO"</formula>
    </cfRule>
  </conditionalFormatting>
  <conditionalFormatting sqref="H11">
    <cfRule type="duplicateValues" dxfId="8" priority="14"/>
  </conditionalFormatting>
  <conditionalFormatting sqref="G12">
    <cfRule type="duplicateValues" dxfId="7" priority="6"/>
  </conditionalFormatting>
  <conditionalFormatting sqref="N12">
    <cfRule type="containsText" dxfId="6" priority="4" operator="containsText" text="PENDENTE">
      <formula>NOT(ISERROR(SEARCH("PENDENTE",N12)))</formula>
    </cfRule>
    <cfRule type="containsText" dxfId="5" priority="5" operator="containsText" text="OK">
      <formula>NOT(ISERROR(SEARCH("OK",N12)))</formula>
    </cfRule>
  </conditionalFormatting>
  <conditionalFormatting sqref="O12:P12">
    <cfRule type="cellIs" dxfId="4" priority="1" operator="equal">
      <formula>"CANCELADO"</formula>
    </cfRule>
    <cfRule type="cellIs" dxfId="3" priority="2" operator="equal">
      <formula>"VENCIDO"</formula>
    </cfRule>
    <cfRule type="cellIs" dxfId="2" priority="3" operator="equal">
      <formula>"PAGO"</formula>
    </cfRule>
  </conditionalFormatting>
  <conditionalFormatting sqref="H12">
    <cfRule type="duplicateValues" dxfId="1" priority="7"/>
  </conditionalFormatting>
  <dataValidations count="1">
    <dataValidation type="list" allowBlank="1" showInputMessage="1" showErrorMessage="1" sqref="N2" xr:uid="{00000000-0002-0000-0700-000000000000}">
      <formula1>$U$3:$U$52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CONSOLIDAÇÃO</vt:lpstr>
      <vt:lpstr>MAPEAMENTO PRAÇA</vt:lpstr>
      <vt:lpstr>SAFRA</vt:lpstr>
      <vt:lpstr>VALIDAÇÃO - VENCIDOS</vt:lpstr>
      <vt:lpstr>VALIDAÇÃO - CANCELADOS</vt:lpstr>
      <vt:lpstr>VALIDAÇÃO - MOTIVOS</vt:lpstr>
      <vt:lpstr>RETIRADOS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Maia</dc:creator>
  <cp:lastModifiedBy>Igor Albuquerque</cp:lastModifiedBy>
  <cp:lastPrinted>2021-08-04T19:44:29Z</cp:lastPrinted>
  <dcterms:created xsi:type="dcterms:W3CDTF">2021-03-25T21:50:11Z</dcterms:created>
  <dcterms:modified xsi:type="dcterms:W3CDTF">2021-08-31T23:01:47Z</dcterms:modified>
</cp:coreProperties>
</file>