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sagio\Documents\UFF\ES 2\Trabalho\"/>
    </mc:Choice>
  </mc:AlternateContent>
  <bookViews>
    <workbookView xWindow="0" yWindow="0" windowWidth="20490" windowHeight="7755" firstSheet="1" activeTab="4"/>
  </bookViews>
  <sheets>
    <sheet name="Geral" sheetId="1" r:id="rId1"/>
    <sheet name="Desenvolvimento" sheetId="2" r:id="rId2"/>
    <sheet name="Máquina de Regras" sheetId="3" r:id="rId3"/>
    <sheet name="Inteligência Artificial" sheetId="4" r:id="rId4"/>
    <sheet name="Documentação" sheetId="5" r:id="rId5"/>
    <sheet name="Test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5" l="1"/>
  <c r="E15" i="5" s="1"/>
  <c r="B21" i="5" l="1"/>
  <c r="E21" i="5"/>
  <c r="D21" i="5"/>
  <c r="D16" i="5"/>
  <c r="E16" i="5" s="1"/>
  <c r="D17" i="5"/>
  <c r="E17" i="5"/>
  <c r="D18" i="5"/>
  <c r="E18" i="5"/>
  <c r="D3" i="6" l="1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2" i="6"/>
  <c r="E2" i="6" s="1"/>
  <c r="C9" i="1"/>
  <c r="E4" i="5"/>
  <c r="E10" i="5"/>
  <c r="E12" i="5"/>
  <c r="D3" i="5"/>
  <c r="E3" i="5" s="1"/>
  <c r="D4" i="5"/>
  <c r="D5" i="5"/>
  <c r="E5" i="5" s="1"/>
  <c r="D6" i="5"/>
  <c r="E6" i="5" s="1"/>
  <c r="D7" i="5"/>
  <c r="E7" i="5" s="1"/>
  <c r="D8" i="5"/>
  <c r="E8" i="5" s="1"/>
  <c r="D9" i="5"/>
  <c r="E9" i="5" s="1"/>
  <c r="D10" i="5"/>
  <c r="D11" i="5"/>
  <c r="E11" i="5" s="1"/>
  <c r="D12" i="5"/>
  <c r="D13" i="5"/>
  <c r="E13" i="5" s="1"/>
  <c r="D14" i="5"/>
  <c r="E14" i="5" s="1"/>
  <c r="D2" i="5"/>
  <c r="E8" i="1"/>
  <c r="D8" i="1"/>
  <c r="C8" i="1"/>
  <c r="E3" i="4"/>
  <c r="E4" i="4"/>
  <c r="E5" i="4"/>
  <c r="E6" i="4"/>
  <c r="E7" i="4"/>
  <c r="E2" i="4"/>
  <c r="D3" i="4"/>
  <c r="D4" i="4"/>
  <c r="D5" i="4"/>
  <c r="D6" i="4"/>
  <c r="D7" i="4"/>
  <c r="D2" i="4"/>
  <c r="D7" i="1"/>
  <c r="E7" i="1"/>
  <c r="C7" i="1"/>
  <c r="E3" i="3"/>
  <c r="E4" i="3"/>
  <c r="E5" i="3"/>
  <c r="E6" i="3"/>
  <c r="E7" i="3"/>
  <c r="E8" i="3"/>
  <c r="E9" i="3"/>
  <c r="E2" i="3"/>
  <c r="E12" i="3" s="1"/>
  <c r="D3" i="3"/>
  <c r="D4" i="3"/>
  <c r="D5" i="3"/>
  <c r="D6" i="3"/>
  <c r="D7" i="3"/>
  <c r="D8" i="3"/>
  <c r="D9" i="3"/>
  <c r="D2" i="3"/>
  <c r="D12" i="3" s="1"/>
  <c r="E6" i="1"/>
  <c r="D6" i="1"/>
  <c r="C6" i="1"/>
  <c r="E3" i="2"/>
  <c r="E4" i="2"/>
  <c r="E5" i="2"/>
  <c r="E6" i="2"/>
  <c r="E7" i="2"/>
  <c r="E8" i="2"/>
  <c r="E9" i="2"/>
  <c r="E10" i="2"/>
  <c r="E11" i="2"/>
  <c r="E12" i="2"/>
  <c r="E13" i="2"/>
  <c r="E2" i="2"/>
  <c r="E16" i="2" s="1"/>
  <c r="D3" i="2"/>
  <c r="D4" i="2"/>
  <c r="D5" i="2"/>
  <c r="D6" i="2"/>
  <c r="D7" i="2"/>
  <c r="D8" i="2"/>
  <c r="D9" i="2"/>
  <c r="D10" i="2"/>
  <c r="D11" i="2"/>
  <c r="D12" i="2"/>
  <c r="D13" i="2"/>
  <c r="D2" i="2"/>
  <c r="D16" i="2" s="1"/>
  <c r="B16" i="2"/>
  <c r="B12" i="3"/>
  <c r="B10" i="4"/>
  <c r="B17" i="6"/>
  <c r="C10" i="1" s="1"/>
  <c r="D9" i="1" l="1"/>
  <c r="E2" i="5"/>
  <c r="E9" i="1" s="1"/>
  <c r="E13" i="1" s="1"/>
  <c r="E17" i="6"/>
  <c r="E10" i="1" s="1"/>
  <c r="D17" i="6"/>
  <c r="D10" i="1" s="1"/>
  <c r="E10" i="4"/>
  <c r="D10" i="4"/>
  <c r="C13" i="1"/>
  <c r="D13" i="1" l="1"/>
</calcChain>
</file>

<file path=xl/sharedStrings.xml><?xml version="1.0" encoding="utf-8"?>
<sst xmlns="http://schemas.openxmlformats.org/spreadsheetml/2006/main" count="93" uniqueCount="63">
  <si>
    <t>Tabuleiro (indicando linha e coluna)</t>
  </si>
  <si>
    <t>Peça Comum e Dama (Sem movimento)</t>
  </si>
  <si>
    <t>Movimento Comum</t>
  </si>
  <si>
    <t>Movimento Dama</t>
  </si>
  <si>
    <t>Seleção de peça</t>
  </si>
  <si>
    <t>Mostrar movimentos possiveis (Extra)</t>
  </si>
  <si>
    <t>Captura de peça</t>
  </si>
  <si>
    <t>Transformação da Dama</t>
  </si>
  <si>
    <t>Placar na Tela (Jogador x Jogador)</t>
  </si>
  <si>
    <t>Indicador de turno</t>
  </si>
  <si>
    <t>Contador de jogadas (para fins de empate)</t>
  </si>
  <si>
    <t>Telas/Pop-up de VItória, derrota ou empate</t>
  </si>
  <si>
    <t>Tarefa</t>
  </si>
  <si>
    <t>Custo</t>
  </si>
  <si>
    <t>Valor</t>
  </si>
  <si>
    <t>Preço</t>
  </si>
  <si>
    <t>Captura Comum</t>
  </si>
  <si>
    <t>Captura Múltipla</t>
  </si>
  <si>
    <t>Transformação Dama</t>
  </si>
  <si>
    <t>Placar</t>
  </si>
  <si>
    <t>Estado de Jogo (empate, vitória ou derrota)</t>
  </si>
  <si>
    <t>Validação de jogadas da dama</t>
  </si>
  <si>
    <t>Movimento de ataque</t>
  </si>
  <si>
    <t>Movimento de defesa</t>
  </si>
  <si>
    <t>Captura comum</t>
  </si>
  <si>
    <t>Encontrar jogadas possíveis</t>
  </si>
  <si>
    <t>Escolher melhor jogada disponível</t>
  </si>
  <si>
    <t>Elaboração do Escopo</t>
  </si>
  <si>
    <t>Documentação do Escopo</t>
  </si>
  <si>
    <t>Seleção de Tecnologias</t>
  </si>
  <si>
    <t>Aprovação das regras</t>
  </si>
  <si>
    <t>Desenvolvimento da EF</t>
  </si>
  <si>
    <t>Elaboração Árvore EAP</t>
  </si>
  <si>
    <t>Documentação Árvore EAP</t>
  </si>
  <si>
    <t>Definir Sequência das atividades</t>
  </si>
  <si>
    <t>Definir Esforço das atividades</t>
  </si>
  <si>
    <t>Elaborar plano de cronograma</t>
  </si>
  <si>
    <t>Definir Riscos</t>
  </si>
  <si>
    <t>Definir plano de gestão de riscos</t>
  </si>
  <si>
    <t>Definir papéis dos membros da equipe</t>
  </si>
  <si>
    <t>Teste de início de jogo</t>
  </si>
  <si>
    <t>Teste de jogada de ataque</t>
  </si>
  <si>
    <t>Teste de jogada de defesa</t>
  </si>
  <si>
    <t>Teste de movimento</t>
  </si>
  <si>
    <t>Teste de jogada de ataque (IA)</t>
  </si>
  <si>
    <t>Teste de jogada de defesa (IA)</t>
  </si>
  <si>
    <t>Teste de movimento (IA)</t>
  </si>
  <si>
    <t>Testes Unitários</t>
  </si>
  <si>
    <t>Testes de Integração</t>
  </si>
  <si>
    <t>Testes de Sistema</t>
  </si>
  <si>
    <t>Material primeira entrega</t>
  </si>
  <si>
    <t>Material segunda entrega</t>
  </si>
  <si>
    <t>Material terceira entrega</t>
  </si>
  <si>
    <t>Desenvolvimento</t>
  </si>
  <si>
    <t>Máquina de Regras</t>
  </si>
  <si>
    <t>Inteligência Artificial</t>
  </si>
  <si>
    <t>Documentação</t>
  </si>
  <si>
    <t>Testes</t>
  </si>
  <si>
    <t>Total :</t>
  </si>
  <si>
    <t>Esforço ( homem-hora)</t>
  </si>
  <si>
    <t>Esforço(homem-hora)</t>
  </si>
  <si>
    <t>Total:</t>
  </si>
  <si>
    <t>Reuniões de Planejamento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</si>
</sst>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R$-416]* #,##0.00_-;\-[$R$-416]* #,##0.00_-;_-[$R$-416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6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Book Antiqua"/>
      <family val="1"/>
    </font>
    <font>
      <sz val="12"/>
      <color theme="1"/>
      <name val="Book Antiqua"/>
      <family val="1"/>
    </font>
    <font>
      <sz val="14"/>
      <color theme="1"/>
      <name val="Book Antiqua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8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workbookViewId="0">
      <selection activeCell="E4" sqref="E4"/>
    </sheetView>
  </sheetViews>
  <sheetFormatPr defaultRowHeight="15" x14ac:dyDescent="0.25"/>
  <cols>
    <col min="2" max="2" width="35.75" style="1" customWidth="1"/>
    <col min="3" max="3" width="26.5" bestFit="1" customWidth="1"/>
    <col min="4" max="5" width="15" bestFit="1" customWidth="1"/>
  </cols>
  <sheetData>
    <row r="4" spans="2:5" ht="15.75" thickBot="1" x14ac:dyDescent="0.3"/>
    <row r="5" spans="2:5" s="7" customFormat="1" ht="21.75" thickBot="1" x14ac:dyDescent="0.4">
      <c r="B5" s="8" t="s">
        <v>12</v>
      </c>
      <c r="C5" s="8" t="s">
        <v>59</v>
      </c>
      <c r="D5" s="8" t="s">
        <v>14</v>
      </c>
      <c r="E5" s="8" t="s">
        <v>15</v>
      </c>
    </row>
    <row r="6" spans="2:5" s="9" customFormat="1" ht="21.75" thickBot="1" x14ac:dyDescent="0.4">
      <c r="B6" s="10" t="s">
        <v>53</v>
      </c>
      <c r="C6" s="11">
        <f>Desenvolvimento!B16</f>
        <v>41</v>
      </c>
      <c r="D6" s="31">
        <f>Desenvolvimento!D16</f>
        <v>615</v>
      </c>
      <c r="E6" s="31">
        <f>Desenvolvimento!E16</f>
        <v>799.5</v>
      </c>
    </row>
    <row r="7" spans="2:5" s="9" customFormat="1" ht="21.75" thickBot="1" x14ac:dyDescent="0.4">
      <c r="B7" s="10" t="s">
        <v>54</v>
      </c>
      <c r="C7" s="11">
        <f>'Máquina de Regras'!B12</f>
        <v>85</v>
      </c>
      <c r="D7" s="31">
        <f>'Máquina de Regras'!D12</f>
        <v>1275</v>
      </c>
      <c r="E7" s="31">
        <f>'Máquina de Regras'!E12</f>
        <v>1657.5</v>
      </c>
    </row>
    <row r="8" spans="2:5" s="9" customFormat="1" ht="21.75" thickBot="1" x14ac:dyDescent="0.4">
      <c r="B8" s="10" t="s">
        <v>55</v>
      </c>
      <c r="C8" s="11">
        <f>'Inteligência Artificial'!B10</f>
        <v>107</v>
      </c>
      <c r="D8" s="14">
        <f>'Inteligência Artificial'!D10</f>
        <v>1605</v>
      </c>
      <c r="E8" s="14">
        <f>'Inteligência Artificial'!E10</f>
        <v>2086.5</v>
      </c>
    </row>
    <row r="9" spans="2:5" s="9" customFormat="1" ht="21.75" thickBot="1" x14ac:dyDescent="0.4">
      <c r="B9" s="10" t="s">
        <v>56</v>
      </c>
      <c r="C9" s="11">
        <f>Documentação!B21</f>
        <v>234</v>
      </c>
      <c r="D9" s="14">
        <f>Documentação!D21</f>
        <v>3510</v>
      </c>
      <c r="E9" s="14">
        <f>Documentação!E21</f>
        <v>4563</v>
      </c>
    </row>
    <row r="10" spans="2:5" s="9" customFormat="1" ht="21.75" thickBot="1" x14ac:dyDescent="0.4">
      <c r="B10" s="10" t="s">
        <v>57</v>
      </c>
      <c r="C10" s="11">
        <f>Testes!B17</f>
        <v>108</v>
      </c>
      <c r="D10" s="14">
        <f>Testes!D17</f>
        <v>1620</v>
      </c>
      <c r="E10" s="14">
        <f>Testes!E17</f>
        <v>2106</v>
      </c>
    </row>
    <row r="12" spans="2:5" ht="15.75" thickBot="1" x14ac:dyDescent="0.3"/>
    <row r="13" spans="2:5" s="16" customFormat="1" ht="19.5" thickBot="1" x14ac:dyDescent="0.35">
      <c r="B13" s="17" t="s">
        <v>58</v>
      </c>
      <c r="C13" s="18">
        <f>SUM(C6:C10)</f>
        <v>575</v>
      </c>
      <c r="D13" s="19">
        <f>SUM(D6:D10)</f>
        <v>8625</v>
      </c>
      <c r="E13" s="20">
        <f>SUM(E6:E10)</f>
        <v>11212.5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9" sqref="B19"/>
    </sheetView>
  </sheetViews>
  <sheetFormatPr defaultRowHeight="15" x14ac:dyDescent="0.25"/>
  <cols>
    <col min="1" max="1" width="38.5" style="1" bestFit="1" customWidth="1"/>
    <col min="2" max="2" width="23" bestFit="1" customWidth="1"/>
    <col min="3" max="3" width="9.625" bestFit="1" customWidth="1"/>
    <col min="4" max="5" width="11.375" customWidth="1"/>
  </cols>
  <sheetData>
    <row r="1" spans="1:5" s="3" customFormat="1" ht="19.5" thickBot="1" x14ac:dyDescent="0.35">
      <c r="A1" s="12" t="s">
        <v>12</v>
      </c>
      <c r="B1" s="12" t="s">
        <v>60</v>
      </c>
      <c r="C1" s="12" t="s">
        <v>13</v>
      </c>
      <c r="D1" s="12" t="s">
        <v>14</v>
      </c>
      <c r="E1" s="12" t="s">
        <v>15</v>
      </c>
    </row>
    <row r="2" spans="1:5" ht="17.25" thickBot="1" x14ac:dyDescent="0.35">
      <c r="A2" s="6" t="s">
        <v>0</v>
      </c>
      <c r="B2" s="5">
        <v>5</v>
      </c>
      <c r="C2" s="13">
        <v>15</v>
      </c>
      <c r="D2" s="13">
        <f>B2*C2</f>
        <v>75</v>
      </c>
      <c r="E2" s="13">
        <f>D2*1.3</f>
        <v>97.5</v>
      </c>
    </row>
    <row r="3" spans="1:5" ht="17.25" thickBot="1" x14ac:dyDescent="0.35">
      <c r="A3" s="6" t="s">
        <v>1</v>
      </c>
      <c r="B3" s="5">
        <v>3</v>
      </c>
      <c r="C3" s="13">
        <v>15</v>
      </c>
      <c r="D3" s="13">
        <f t="shared" ref="D3:D13" si="0">B3*C3</f>
        <v>45</v>
      </c>
      <c r="E3" s="13">
        <f t="shared" ref="E3:E13" si="1">D3*1.3</f>
        <v>58.5</v>
      </c>
    </row>
    <row r="4" spans="1:5" ht="17.25" thickBot="1" x14ac:dyDescent="0.35">
      <c r="A4" s="6" t="s">
        <v>2</v>
      </c>
      <c r="B4" s="5">
        <v>5</v>
      </c>
      <c r="C4" s="13">
        <v>15</v>
      </c>
      <c r="D4" s="13">
        <f t="shared" si="0"/>
        <v>75</v>
      </c>
      <c r="E4" s="13">
        <f t="shared" si="1"/>
        <v>97.5</v>
      </c>
    </row>
    <row r="5" spans="1:5" ht="17.25" thickBot="1" x14ac:dyDescent="0.35">
      <c r="A5" s="6" t="s">
        <v>3</v>
      </c>
      <c r="B5" s="5">
        <v>5</v>
      </c>
      <c r="C5" s="13">
        <v>15</v>
      </c>
      <c r="D5" s="13">
        <f t="shared" si="0"/>
        <v>75</v>
      </c>
      <c r="E5" s="13">
        <f t="shared" si="1"/>
        <v>97.5</v>
      </c>
    </row>
    <row r="6" spans="1:5" ht="17.25" thickBot="1" x14ac:dyDescent="0.35">
      <c r="A6" s="6" t="s">
        <v>4</v>
      </c>
      <c r="B6" s="5">
        <v>2</v>
      </c>
      <c r="C6" s="13">
        <v>15</v>
      </c>
      <c r="D6" s="13">
        <f t="shared" si="0"/>
        <v>30</v>
      </c>
      <c r="E6" s="13">
        <f t="shared" si="1"/>
        <v>39</v>
      </c>
    </row>
    <row r="7" spans="1:5" ht="17.25" thickBot="1" x14ac:dyDescent="0.35">
      <c r="A7" s="6" t="s">
        <v>5</v>
      </c>
      <c r="B7" s="5">
        <v>3</v>
      </c>
      <c r="C7" s="13">
        <v>15</v>
      </c>
      <c r="D7" s="13">
        <f t="shared" si="0"/>
        <v>45</v>
      </c>
      <c r="E7" s="13">
        <f t="shared" si="1"/>
        <v>58.5</v>
      </c>
    </row>
    <row r="8" spans="1:5" ht="17.25" thickBot="1" x14ac:dyDescent="0.35">
      <c r="A8" s="6" t="s">
        <v>6</v>
      </c>
      <c r="B8" s="5">
        <v>3</v>
      </c>
      <c r="C8" s="13">
        <v>15</v>
      </c>
      <c r="D8" s="13">
        <f t="shared" si="0"/>
        <v>45</v>
      </c>
      <c r="E8" s="13">
        <f t="shared" si="1"/>
        <v>58.5</v>
      </c>
    </row>
    <row r="9" spans="1:5" ht="17.25" thickBot="1" x14ac:dyDescent="0.35">
      <c r="A9" s="6" t="s">
        <v>7</v>
      </c>
      <c r="B9" s="5">
        <v>3</v>
      </c>
      <c r="C9" s="13">
        <v>15</v>
      </c>
      <c r="D9" s="13">
        <f t="shared" si="0"/>
        <v>45</v>
      </c>
      <c r="E9" s="13">
        <f t="shared" si="1"/>
        <v>58.5</v>
      </c>
    </row>
    <row r="10" spans="1:5" ht="17.25" thickBot="1" x14ac:dyDescent="0.35">
      <c r="A10" s="6" t="s">
        <v>8</v>
      </c>
      <c r="B10" s="5">
        <v>3</v>
      </c>
      <c r="C10" s="13">
        <v>15</v>
      </c>
      <c r="D10" s="13">
        <f t="shared" si="0"/>
        <v>45</v>
      </c>
      <c r="E10" s="13">
        <f t="shared" si="1"/>
        <v>58.5</v>
      </c>
    </row>
    <row r="11" spans="1:5" ht="17.25" thickBot="1" x14ac:dyDescent="0.35">
      <c r="A11" s="6" t="s">
        <v>9</v>
      </c>
      <c r="B11" s="5">
        <v>2</v>
      </c>
      <c r="C11" s="13">
        <v>15</v>
      </c>
      <c r="D11" s="13">
        <f t="shared" si="0"/>
        <v>30</v>
      </c>
      <c r="E11" s="13">
        <f t="shared" si="1"/>
        <v>39</v>
      </c>
    </row>
    <row r="12" spans="1:5" ht="17.25" thickBot="1" x14ac:dyDescent="0.35">
      <c r="A12" s="6" t="s">
        <v>10</v>
      </c>
      <c r="B12" s="5">
        <v>2</v>
      </c>
      <c r="C12" s="13">
        <v>15</v>
      </c>
      <c r="D12" s="13">
        <f t="shared" si="0"/>
        <v>30</v>
      </c>
      <c r="E12" s="13">
        <f t="shared" si="1"/>
        <v>39</v>
      </c>
    </row>
    <row r="13" spans="1:5" ht="17.25" thickBot="1" x14ac:dyDescent="0.35">
      <c r="A13" s="6" t="s">
        <v>11</v>
      </c>
      <c r="B13" s="5">
        <v>5</v>
      </c>
      <c r="C13" s="13">
        <v>15</v>
      </c>
      <c r="D13" s="13">
        <f t="shared" si="0"/>
        <v>75</v>
      </c>
      <c r="E13" s="13">
        <f t="shared" si="1"/>
        <v>97.5</v>
      </c>
    </row>
    <row r="15" spans="1:5" ht="15.75" thickBot="1" x14ac:dyDescent="0.3"/>
    <row r="16" spans="1:5" s="2" customFormat="1" ht="17.25" thickBot="1" x14ac:dyDescent="0.35">
      <c r="A16" s="21" t="s">
        <v>61</v>
      </c>
      <c r="B16" s="22">
        <f>SUM(B2:B13)</f>
        <v>41</v>
      </c>
      <c r="C16" s="23"/>
      <c r="D16" s="23">
        <f t="shared" ref="D16" si="2">SUM(D2:D13)</f>
        <v>615</v>
      </c>
      <c r="E16" s="24">
        <f>SUM(E2:E13)</f>
        <v>799.5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2" sqref="C12"/>
    </sheetView>
  </sheetViews>
  <sheetFormatPr defaultRowHeight="15" x14ac:dyDescent="0.25"/>
  <cols>
    <col min="1" max="1" width="38.5" style="1" bestFit="1" customWidth="1"/>
    <col min="2" max="2" width="23" bestFit="1" customWidth="1"/>
    <col min="3" max="3" width="9.625" bestFit="1" customWidth="1"/>
    <col min="4" max="4" width="11.125" bestFit="1" customWidth="1"/>
    <col min="5" max="5" width="11.25" bestFit="1" customWidth="1"/>
  </cols>
  <sheetData>
    <row r="1" spans="1:5" s="3" customFormat="1" ht="19.5" thickBot="1" x14ac:dyDescent="0.35">
      <c r="A1" s="12" t="s">
        <v>12</v>
      </c>
      <c r="B1" s="12" t="s">
        <v>60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2</v>
      </c>
      <c r="B2" s="29">
        <v>8</v>
      </c>
      <c r="C2" s="30">
        <v>15</v>
      </c>
      <c r="D2" s="30">
        <f>B2*C2</f>
        <v>120</v>
      </c>
      <c r="E2" s="30">
        <f>D2*1.3</f>
        <v>156</v>
      </c>
    </row>
    <row r="3" spans="1:5" s="4" customFormat="1" ht="16.5" thickBot="1" x14ac:dyDescent="0.3">
      <c r="A3" s="28" t="s">
        <v>3</v>
      </c>
      <c r="B3" s="29">
        <v>8</v>
      </c>
      <c r="C3" s="30">
        <v>15</v>
      </c>
      <c r="D3" s="30">
        <f t="shared" ref="D3:D9" si="0">B3*C3</f>
        <v>120</v>
      </c>
      <c r="E3" s="30">
        <f t="shared" ref="E3:E9" si="1">D3*1.3</f>
        <v>156</v>
      </c>
    </row>
    <row r="4" spans="1:5" s="4" customFormat="1" ht="16.5" thickBot="1" x14ac:dyDescent="0.3">
      <c r="A4" s="28" t="s">
        <v>16</v>
      </c>
      <c r="B4" s="29">
        <v>8</v>
      </c>
      <c r="C4" s="30">
        <v>15</v>
      </c>
      <c r="D4" s="30">
        <f t="shared" si="0"/>
        <v>120</v>
      </c>
      <c r="E4" s="30">
        <f t="shared" si="1"/>
        <v>156</v>
      </c>
    </row>
    <row r="5" spans="1:5" s="4" customFormat="1" ht="16.5" thickBot="1" x14ac:dyDescent="0.3">
      <c r="A5" s="28" t="s">
        <v>17</v>
      </c>
      <c r="B5" s="29">
        <v>20</v>
      </c>
      <c r="C5" s="30">
        <v>15</v>
      </c>
      <c r="D5" s="30">
        <f t="shared" si="0"/>
        <v>300</v>
      </c>
      <c r="E5" s="30">
        <f t="shared" si="1"/>
        <v>390</v>
      </c>
    </row>
    <row r="6" spans="1:5" s="4" customFormat="1" ht="16.5" thickBot="1" x14ac:dyDescent="0.3">
      <c r="A6" s="28" t="s">
        <v>18</v>
      </c>
      <c r="B6" s="29">
        <v>8</v>
      </c>
      <c r="C6" s="30">
        <v>15</v>
      </c>
      <c r="D6" s="30">
        <f t="shared" si="0"/>
        <v>120</v>
      </c>
      <c r="E6" s="30">
        <f t="shared" si="1"/>
        <v>156</v>
      </c>
    </row>
    <row r="7" spans="1:5" s="4" customFormat="1" ht="16.5" thickBot="1" x14ac:dyDescent="0.3">
      <c r="A7" s="28" t="s">
        <v>19</v>
      </c>
      <c r="B7" s="29">
        <v>5</v>
      </c>
      <c r="C7" s="30">
        <v>15</v>
      </c>
      <c r="D7" s="30">
        <f t="shared" si="0"/>
        <v>75</v>
      </c>
      <c r="E7" s="30">
        <f t="shared" si="1"/>
        <v>97.5</v>
      </c>
    </row>
    <row r="8" spans="1:5" s="4" customFormat="1" ht="16.5" thickBot="1" x14ac:dyDescent="0.3">
      <c r="A8" s="28" t="s">
        <v>20</v>
      </c>
      <c r="B8" s="29">
        <v>20</v>
      </c>
      <c r="C8" s="30">
        <v>15</v>
      </c>
      <c r="D8" s="30">
        <f t="shared" si="0"/>
        <v>300</v>
      </c>
      <c r="E8" s="30">
        <f t="shared" si="1"/>
        <v>390</v>
      </c>
    </row>
    <row r="9" spans="1:5" s="4" customFormat="1" ht="16.5" thickBot="1" x14ac:dyDescent="0.3">
      <c r="A9" s="28" t="s">
        <v>21</v>
      </c>
      <c r="B9" s="29">
        <v>8</v>
      </c>
      <c r="C9" s="30">
        <v>15</v>
      </c>
      <c r="D9" s="30">
        <f t="shared" si="0"/>
        <v>120</v>
      </c>
      <c r="E9" s="30">
        <f t="shared" si="1"/>
        <v>156</v>
      </c>
    </row>
    <row r="10" spans="1:5" s="4" customFormat="1" ht="15.75" x14ac:dyDescent="0.25"/>
    <row r="11" spans="1:5" s="4" customFormat="1" ht="16.5" thickBot="1" x14ac:dyDescent="0.3"/>
    <row r="12" spans="1:5" s="26" customFormat="1" ht="16.5" thickBot="1" x14ac:dyDescent="0.3">
      <c r="A12" s="25" t="s">
        <v>58</v>
      </c>
      <c r="B12" s="26">
        <f>SUM(B2:B9)</f>
        <v>85</v>
      </c>
      <c r="C12" s="27"/>
      <c r="D12" s="27">
        <f t="shared" ref="D12:E12" si="2">SUM(D2:D9)</f>
        <v>1275</v>
      </c>
      <c r="E12" s="27">
        <f t="shared" si="2"/>
        <v>1657.5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" sqref="C3"/>
    </sheetView>
  </sheetViews>
  <sheetFormatPr defaultRowHeight="15" x14ac:dyDescent="0.25"/>
  <cols>
    <col min="1" max="1" width="38.5" style="1" bestFit="1" customWidth="1"/>
    <col min="2" max="2" width="24" bestFit="1" customWidth="1"/>
    <col min="4" max="5" width="11.25" bestFit="1" customWidth="1"/>
  </cols>
  <sheetData>
    <row r="1" spans="1:5" s="3" customFormat="1" ht="19.5" thickBot="1" x14ac:dyDescent="0.35">
      <c r="A1" s="12" t="s">
        <v>12</v>
      </c>
      <c r="B1" s="12" t="s">
        <v>59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22</v>
      </c>
      <c r="B2" s="29">
        <v>8</v>
      </c>
      <c r="C2" s="30">
        <v>15</v>
      </c>
      <c r="D2" s="30">
        <f>B2*C2</f>
        <v>120</v>
      </c>
      <c r="E2" s="30">
        <f>D2*1.3</f>
        <v>156</v>
      </c>
    </row>
    <row r="3" spans="1:5" s="4" customFormat="1" ht="16.5" thickBot="1" x14ac:dyDescent="0.3">
      <c r="A3" s="28" t="s">
        <v>23</v>
      </c>
      <c r="B3" s="29">
        <v>13</v>
      </c>
      <c r="C3" s="30">
        <v>15</v>
      </c>
      <c r="D3" s="30">
        <f t="shared" ref="D3:D7" si="0">B3*C3</f>
        <v>195</v>
      </c>
      <c r="E3" s="30">
        <f t="shared" ref="E3:E7" si="1">D3*1.3</f>
        <v>253.5</v>
      </c>
    </row>
    <row r="4" spans="1:5" s="4" customFormat="1" ht="16.5" thickBot="1" x14ac:dyDescent="0.3">
      <c r="A4" s="28" t="s">
        <v>24</v>
      </c>
      <c r="B4" s="29">
        <v>13</v>
      </c>
      <c r="C4" s="30">
        <v>15</v>
      </c>
      <c r="D4" s="30">
        <f t="shared" si="0"/>
        <v>195</v>
      </c>
      <c r="E4" s="30">
        <f t="shared" si="1"/>
        <v>253.5</v>
      </c>
    </row>
    <row r="5" spans="1:5" s="4" customFormat="1" ht="16.5" thickBot="1" x14ac:dyDescent="0.3">
      <c r="A5" s="28" t="s">
        <v>17</v>
      </c>
      <c r="B5" s="29">
        <v>13</v>
      </c>
      <c r="C5" s="30">
        <v>15</v>
      </c>
      <c r="D5" s="30">
        <f t="shared" si="0"/>
        <v>195</v>
      </c>
      <c r="E5" s="30">
        <f t="shared" si="1"/>
        <v>253.5</v>
      </c>
    </row>
    <row r="6" spans="1:5" s="4" customFormat="1" ht="16.5" thickBot="1" x14ac:dyDescent="0.3">
      <c r="A6" s="28" t="s">
        <v>25</v>
      </c>
      <c r="B6" s="29">
        <v>20</v>
      </c>
      <c r="C6" s="30">
        <v>15</v>
      </c>
      <c r="D6" s="30">
        <f t="shared" si="0"/>
        <v>300</v>
      </c>
      <c r="E6" s="30">
        <f t="shared" si="1"/>
        <v>390</v>
      </c>
    </row>
    <row r="7" spans="1:5" s="4" customFormat="1" ht="16.5" thickBot="1" x14ac:dyDescent="0.3">
      <c r="A7" s="28" t="s">
        <v>26</v>
      </c>
      <c r="B7" s="29">
        <v>40</v>
      </c>
      <c r="C7" s="30">
        <v>15</v>
      </c>
      <c r="D7" s="30">
        <f t="shared" si="0"/>
        <v>600</v>
      </c>
      <c r="E7" s="30">
        <f t="shared" si="1"/>
        <v>780</v>
      </c>
    </row>
    <row r="8" spans="1:5" s="4" customFormat="1" ht="15.75" x14ac:dyDescent="0.25"/>
    <row r="9" spans="1:5" s="4" customFormat="1" ht="16.5" thickBot="1" x14ac:dyDescent="0.3"/>
    <row r="10" spans="1:5" s="15" customFormat="1" ht="16.5" thickBot="1" x14ac:dyDescent="0.3">
      <c r="A10" s="25" t="s">
        <v>58</v>
      </c>
      <c r="B10" s="26">
        <f>SUM(B2:B7)</f>
        <v>107</v>
      </c>
      <c r="C10" s="32"/>
      <c r="D10" s="32">
        <f t="shared" ref="D10:E10" si="2">SUM(D2:D7)</f>
        <v>1605</v>
      </c>
      <c r="E10" s="33">
        <f t="shared" si="2"/>
        <v>2086.5</v>
      </c>
    </row>
    <row r="11" spans="1:5" s="4" customFormat="1" ht="15.75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6" sqref="B16"/>
    </sheetView>
  </sheetViews>
  <sheetFormatPr defaultRowHeight="15" x14ac:dyDescent="0.25"/>
  <cols>
    <col min="1" max="1" width="38.5" style="1" bestFit="1" customWidth="1"/>
    <col min="2" max="2" width="24.125" bestFit="1" customWidth="1"/>
    <col min="3" max="3" width="9.25" bestFit="1" customWidth="1"/>
    <col min="4" max="5" width="11.25" bestFit="1" customWidth="1"/>
  </cols>
  <sheetData>
    <row r="1" spans="1:5" s="3" customFormat="1" ht="19.5" thickBot="1" x14ac:dyDescent="0.35">
      <c r="A1" s="12" t="s">
        <v>12</v>
      </c>
      <c r="B1" s="12" t="s">
        <v>59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27</v>
      </c>
      <c r="B2" s="34">
        <v>5</v>
      </c>
      <c r="C2" s="35">
        <v>15</v>
      </c>
      <c r="D2" s="35">
        <f>B2*C2</f>
        <v>75</v>
      </c>
      <c r="E2" s="35">
        <f>D2*1.3</f>
        <v>97.5</v>
      </c>
    </row>
    <row r="3" spans="1:5" s="4" customFormat="1" ht="16.5" thickBot="1" x14ac:dyDescent="0.3">
      <c r="A3" s="28" t="s">
        <v>28</v>
      </c>
      <c r="B3" s="34">
        <v>5</v>
      </c>
      <c r="C3" s="35">
        <v>15</v>
      </c>
      <c r="D3" s="35">
        <f t="shared" ref="D3:D15" si="0">B3*C3</f>
        <v>75</v>
      </c>
      <c r="E3" s="35">
        <f t="shared" ref="E3:E15" si="1">D3*1.3</f>
        <v>97.5</v>
      </c>
    </row>
    <row r="4" spans="1:5" s="4" customFormat="1" ht="16.5" thickBot="1" x14ac:dyDescent="0.3">
      <c r="A4" s="28" t="s">
        <v>29</v>
      </c>
      <c r="B4" s="34">
        <v>8</v>
      </c>
      <c r="C4" s="35">
        <v>15</v>
      </c>
      <c r="D4" s="35">
        <f t="shared" si="0"/>
        <v>120</v>
      </c>
      <c r="E4" s="35">
        <f t="shared" si="1"/>
        <v>156</v>
      </c>
    </row>
    <row r="5" spans="1:5" s="4" customFormat="1" ht="16.5" thickBot="1" x14ac:dyDescent="0.3">
      <c r="A5" s="28" t="s">
        <v>30</v>
      </c>
      <c r="B5" s="34">
        <v>5</v>
      </c>
      <c r="C5" s="35">
        <v>15</v>
      </c>
      <c r="D5" s="35">
        <f t="shared" si="0"/>
        <v>75</v>
      </c>
      <c r="E5" s="35">
        <f t="shared" si="1"/>
        <v>97.5</v>
      </c>
    </row>
    <row r="6" spans="1:5" s="4" customFormat="1" ht="16.5" thickBot="1" x14ac:dyDescent="0.3">
      <c r="A6" s="28" t="s">
        <v>31</v>
      </c>
      <c r="B6" s="34">
        <v>8</v>
      </c>
      <c r="C6" s="35">
        <v>15</v>
      </c>
      <c r="D6" s="35">
        <f t="shared" si="0"/>
        <v>120</v>
      </c>
      <c r="E6" s="35">
        <f t="shared" si="1"/>
        <v>156</v>
      </c>
    </row>
    <row r="7" spans="1:5" s="4" customFormat="1" ht="16.5" thickBot="1" x14ac:dyDescent="0.3">
      <c r="A7" s="28" t="s">
        <v>32</v>
      </c>
      <c r="B7" s="34">
        <v>8</v>
      </c>
      <c r="C7" s="35">
        <v>15</v>
      </c>
      <c r="D7" s="35">
        <f t="shared" si="0"/>
        <v>120</v>
      </c>
      <c r="E7" s="35">
        <f t="shared" si="1"/>
        <v>156</v>
      </c>
    </row>
    <row r="8" spans="1:5" s="4" customFormat="1" ht="16.5" thickBot="1" x14ac:dyDescent="0.3">
      <c r="A8" s="28" t="s">
        <v>33</v>
      </c>
      <c r="B8" s="34">
        <v>5</v>
      </c>
      <c r="C8" s="35">
        <v>15</v>
      </c>
      <c r="D8" s="35">
        <f t="shared" si="0"/>
        <v>75</v>
      </c>
      <c r="E8" s="35">
        <f t="shared" si="1"/>
        <v>97.5</v>
      </c>
    </row>
    <row r="9" spans="1:5" s="4" customFormat="1" ht="16.5" thickBot="1" x14ac:dyDescent="0.3">
      <c r="A9" s="28" t="s">
        <v>34</v>
      </c>
      <c r="B9" s="34">
        <v>8</v>
      </c>
      <c r="C9" s="35">
        <v>15</v>
      </c>
      <c r="D9" s="35">
        <f t="shared" si="0"/>
        <v>120</v>
      </c>
      <c r="E9" s="35">
        <f t="shared" si="1"/>
        <v>156</v>
      </c>
    </row>
    <row r="10" spans="1:5" s="4" customFormat="1" ht="16.5" thickBot="1" x14ac:dyDescent="0.3">
      <c r="A10" s="28" t="s">
        <v>35</v>
      </c>
      <c r="B10" s="34">
        <v>13</v>
      </c>
      <c r="C10" s="35">
        <v>15</v>
      </c>
      <c r="D10" s="35">
        <f t="shared" si="0"/>
        <v>195</v>
      </c>
      <c r="E10" s="35">
        <f t="shared" si="1"/>
        <v>253.5</v>
      </c>
    </row>
    <row r="11" spans="1:5" s="4" customFormat="1" ht="16.5" thickBot="1" x14ac:dyDescent="0.3">
      <c r="A11" s="28" t="s">
        <v>36</v>
      </c>
      <c r="B11" s="34">
        <v>8</v>
      </c>
      <c r="C11" s="35">
        <v>15</v>
      </c>
      <c r="D11" s="35">
        <f t="shared" si="0"/>
        <v>120</v>
      </c>
      <c r="E11" s="35">
        <f t="shared" si="1"/>
        <v>156</v>
      </c>
    </row>
    <row r="12" spans="1:5" s="4" customFormat="1" ht="16.5" thickBot="1" x14ac:dyDescent="0.3">
      <c r="A12" s="28" t="s">
        <v>37</v>
      </c>
      <c r="B12" s="34">
        <v>8</v>
      </c>
      <c r="C12" s="35">
        <v>15</v>
      </c>
      <c r="D12" s="35">
        <f t="shared" si="0"/>
        <v>120</v>
      </c>
      <c r="E12" s="35">
        <f t="shared" si="1"/>
        <v>156</v>
      </c>
    </row>
    <row r="13" spans="1:5" s="4" customFormat="1" ht="16.5" thickBot="1" x14ac:dyDescent="0.3">
      <c r="A13" s="28" t="s">
        <v>38</v>
      </c>
      <c r="B13" s="34">
        <v>8</v>
      </c>
      <c r="C13" s="35">
        <v>15</v>
      </c>
      <c r="D13" s="35">
        <f t="shared" si="0"/>
        <v>120</v>
      </c>
      <c r="E13" s="35">
        <f t="shared" si="1"/>
        <v>156</v>
      </c>
    </row>
    <row r="14" spans="1:5" s="4" customFormat="1" ht="16.5" thickBot="1" x14ac:dyDescent="0.3">
      <c r="A14" s="28" t="s">
        <v>39</v>
      </c>
      <c r="B14" s="34">
        <v>3</v>
      </c>
      <c r="C14" s="35">
        <v>15</v>
      </c>
      <c r="D14" s="35">
        <f t="shared" si="0"/>
        <v>45</v>
      </c>
      <c r="E14" s="35">
        <f t="shared" si="1"/>
        <v>58.5</v>
      </c>
    </row>
    <row r="15" spans="1:5" s="4" customFormat="1" ht="16.5" thickBot="1" x14ac:dyDescent="0.3">
      <c r="A15" s="28" t="s">
        <v>62</v>
      </c>
      <c r="B15" s="34">
        <v>108</v>
      </c>
      <c r="C15" s="35">
        <v>15</v>
      </c>
      <c r="D15" s="35">
        <f t="shared" si="0"/>
        <v>1620</v>
      </c>
      <c r="E15" s="35">
        <f t="shared" si="1"/>
        <v>2106</v>
      </c>
    </row>
    <row r="16" spans="1:5" s="4" customFormat="1" ht="16.5" thickBot="1" x14ac:dyDescent="0.3">
      <c r="A16" s="28" t="s">
        <v>50</v>
      </c>
      <c r="B16" s="34">
        <v>8</v>
      </c>
      <c r="C16" s="35">
        <v>15</v>
      </c>
      <c r="D16" s="35">
        <f>B16*C16</f>
        <v>120</v>
      </c>
      <c r="E16" s="35">
        <f>D16*1.3</f>
        <v>156</v>
      </c>
    </row>
    <row r="17" spans="1:5" s="4" customFormat="1" ht="16.5" thickBot="1" x14ac:dyDescent="0.3">
      <c r="A17" s="28" t="s">
        <v>51</v>
      </c>
      <c r="B17" s="34">
        <v>13</v>
      </c>
      <c r="C17" s="35">
        <v>15</v>
      </c>
      <c r="D17" s="35">
        <f>B17*C17</f>
        <v>195</v>
      </c>
      <c r="E17" s="35">
        <f>D17*1.3</f>
        <v>253.5</v>
      </c>
    </row>
    <row r="18" spans="1:5" s="15" customFormat="1" ht="16.5" thickBot="1" x14ac:dyDescent="0.3">
      <c r="A18" s="28" t="s">
        <v>52</v>
      </c>
      <c r="B18" s="34">
        <v>13</v>
      </c>
      <c r="C18" s="35">
        <v>15</v>
      </c>
      <c r="D18" s="35">
        <f>B18*C18</f>
        <v>195</v>
      </c>
      <c r="E18" s="35">
        <f>D18*1.3</f>
        <v>253.5</v>
      </c>
    </row>
    <row r="19" spans="1:5" ht="15.75" x14ac:dyDescent="0.25">
      <c r="A19" s="4"/>
      <c r="B19" s="4"/>
      <c r="C19" s="4"/>
      <c r="D19" s="4"/>
      <c r="E19" s="4"/>
    </row>
    <row r="20" spans="1:5" ht="16.5" thickBot="1" x14ac:dyDescent="0.3">
      <c r="A20" s="4"/>
      <c r="B20" s="4"/>
      <c r="C20" s="4"/>
      <c r="D20" s="4"/>
      <c r="E20" s="4"/>
    </row>
    <row r="21" spans="1:5" ht="16.5" thickBot="1" x14ac:dyDescent="0.3">
      <c r="A21" s="25" t="s">
        <v>58</v>
      </c>
      <c r="B21" s="26">
        <f>SUM(B2:B18)</f>
        <v>234</v>
      </c>
      <c r="C21" s="27"/>
      <c r="D21" s="27">
        <f>SUM(D2:D18)</f>
        <v>3510</v>
      </c>
      <c r="E21" s="36">
        <f>SUM(E2:E18)</f>
        <v>4563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7" sqref="C17"/>
    </sheetView>
  </sheetViews>
  <sheetFormatPr defaultRowHeight="15" x14ac:dyDescent="0.25"/>
  <cols>
    <col min="1" max="1" width="33.375" bestFit="1" customWidth="1"/>
    <col min="2" max="2" width="23" bestFit="1" customWidth="1"/>
    <col min="4" max="5" width="11.25" bestFit="1" customWidth="1"/>
  </cols>
  <sheetData>
    <row r="1" spans="1:5" ht="19.5" thickBot="1" x14ac:dyDescent="0.35">
      <c r="A1" s="12" t="s">
        <v>12</v>
      </c>
      <c r="B1" s="12" t="s">
        <v>60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40</v>
      </c>
      <c r="B2" s="34">
        <v>8</v>
      </c>
      <c r="C2" s="35">
        <v>15</v>
      </c>
      <c r="D2" s="35">
        <f t="shared" ref="D2:D11" si="0">B2*C2</f>
        <v>120</v>
      </c>
      <c r="E2" s="35">
        <f t="shared" ref="E2:E11" si="1">D2*1.3</f>
        <v>156</v>
      </c>
    </row>
    <row r="3" spans="1:5" s="4" customFormat="1" ht="16.5" thickBot="1" x14ac:dyDescent="0.3">
      <c r="A3" s="28" t="s">
        <v>41</v>
      </c>
      <c r="B3" s="34">
        <v>8</v>
      </c>
      <c r="C3" s="35">
        <v>15</v>
      </c>
      <c r="D3" s="35">
        <f t="shared" si="0"/>
        <v>120</v>
      </c>
      <c r="E3" s="35">
        <f t="shared" si="1"/>
        <v>156</v>
      </c>
    </row>
    <row r="4" spans="1:5" s="4" customFormat="1" ht="16.5" thickBot="1" x14ac:dyDescent="0.3">
      <c r="A4" s="28" t="s">
        <v>42</v>
      </c>
      <c r="B4" s="34">
        <v>5</v>
      </c>
      <c r="C4" s="35">
        <v>15</v>
      </c>
      <c r="D4" s="35">
        <f t="shared" si="0"/>
        <v>75</v>
      </c>
      <c r="E4" s="35">
        <f t="shared" si="1"/>
        <v>97.5</v>
      </c>
    </row>
    <row r="5" spans="1:5" s="4" customFormat="1" ht="16.5" thickBot="1" x14ac:dyDescent="0.3">
      <c r="A5" s="28" t="s">
        <v>43</v>
      </c>
      <c r="B5" s="34">
        <v>5</v>
      </c>
      <c r="C5" s="35">
        <v>15</v>
      </c>
      <c r="D5" s="35">
        <f t="shared" si="0"/>
        <v>75</v>
      </c>
      <c r="E5" s="35">
        <f t="shared" si="1"/>
        <v>97.5</v>
      </c>
    </row>
    <row r="6" spans="1:5" s="4" customFormat="1" ht="16.5" thickBot="1" x14ac:dyDescent="0.3">
      <c r="A6" s="28" t="s">
        <v>44</v>
      </c>
      <c r="B6" s="34">
        <v>8</v>
      </c>
      <c r="C6" s="35">
        <v>15</v>
      </c>
      <c r="D6" s="35">
        <f t="shared" si="0"/>
        <v>120</v>
      </c>
      <c r="E6" s="35">
        <f t="shared" si="1"/>
        <v>156</v>
      </c>
    </row>
    <row r="7" spans="1:5" s="4" customFormat="1" ht="16.5" thickBot="1" x14ac:dyDescent="0.3">
      <c r="A7" s="28" t="s">
        <v>45</v>
      </c>
      <c r="B7" s="34">
        <v>8</v>
      </c>
      <c r="C7" s="35">
        <v>15</v>
      </c>
      <c r="D7" s="35">
        <f t="shared" si="0"/>
        <v>120</v>
      </c>
      <c r="E7" s="35">
        <f t="shared" si="1"/>
        <v>156</v>
      </c>
    </row>
    <row r="8" spans="1:5" s="4" customFormat="1" ht="16.5" thickBot="1" x14ac:dyDescent="0.3">
      <c r="A8" s="28" t="s">
        <v>46</v>
      </c>
      <c r="B8" s="34">
        <v>5</v>
      </c>
      <c r="C8" s="35">
        <v>15</v>
      </c>
      <c r="D8" s="35">
        <f t="shared" si="0"/>
        <v>75</v>
      </c>
      <c r="E8" s="35">
        <f t="shared" si="1"/>
        <v>97.5</v>
      </c>
    </row>
    <row r="9" spans="1:5" s="4" customFormat="1" ht="16.5" thickBot="1" x14ac:dyDescent="0.3">
      <c r="A9" s="28" t="s">
        <v>47</v>
      </c>
      <c r="B9" s="34">
        <v>40</v>
      </c>
      <c r="C9" s="35">
        <v>15</v>
      </c>
      <c r="D9" s="35">
        <f t="shared" si="0"/>
        <v>600</v>
      </c>
      <c r="E9" s="35">
        <f t="shared" si="1"/>
        <v>780</v>
      </c>
    </row>
    <row r="10" spans="1:5" s="4" customFormat="1" ht="16.5" thickBot="1" x14ac:dyDescent="0.3">
      <c r="A10" s="28" t="s">
        <v>48</v>
      </c>
      <c r="B10" s="34">
        <v>13</v>
      </c>
      <c r="C10" s="35">
        <v>15</v>
      </c>
      <c r="D10" s="35">
        <f t="shared" si="0"/>
        <v>195</v>
      </c>
      <c r="E10" s="35">
        <f t="shared" si="1"/>
        <v>253.5</v>
      </c>
    </row>
    <row r="11" spans="1:5" s="4" customFormat="1" ht="16.5" thickBot="1" x14ac:dyDescent="0.3">
      <c r="A11" s="28" t="s">
        <v>49</v>
      </c>
      <c r="B11" s="34">
        <v>8</v>
      </c>
      <c r="C11" s="35">
        <v>15</v>
      </c>
      <c r="D11" s="35">
        <f t="shared" si="0"/>
        <v>120</v>
      </c>
      <c r="E11" s="35">
        <f t="shared" si="1"/>
        <v>156</v>
      </c>
    </row>
    <row r="12" spans="1:5" s="4" customFormat="1" ht="15.75" x14ac:dyDescent="0.25"/>
    <row r="13" spans="1:5" s="4" customFormat="1" ht="15.75" x14ac:dyDescent="0.25"/>
    <row r="14" spans="1:5" s="4" customFormat="1" ht="15.75" x14ac:dyDescent="0.25"/>
    <row r="15" spans="1:5" s="4" customFormat="1" ht="15.75" x14ac:dyDescent="0.25"/>
    <row r="16" spans="1:5" s="4" customFormat="1" ht="16.5" thickBot="1" x14ac:dyDescent="0.3"/>
    <row r="17" spans="1:5" s="15" customFormat="1" ht="16.5" thickBot="1" x14ac:dyDescent="0.3">
      <c r="A17" s="25" t="s">
        <v>58</v>
      </c>
      <c r="B17" s="26">
        <f>SUM(B2:B11)</f>
        <v>108</v>
      </c>
      <c r="C17" s="27"/>
      <c r="D17" s="27">
        <f>SUM(D2:D11)</f>
        <v>1620</v>
      </c>
      <c r="E17" s="36">
        <f>SUM(E2:E11)</f>
        <v>2106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Desenvolvimento</vt:lpstr>
      <vt:lpstr>Máquina de Regras</vt:lpstr>
      <vt:lpstr>Inteligência Artificial</vt:lpstr>
      <vt:lpstr>Documentação</vt:lpstr>
      <vt:lpstr>Testes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 Nascimento</dc:creator>
  <cp:lastModifiedBy>Visagio</cp:lastModifiedBy>
  <dcterms:created xsi:type="dcterms:W3CDTF">2016-10-16T18:04:25Z</dcterms:created>
  <dcterms:modified xsi:type="dcterms:W3CDTF">2016-10-25T19:32:15Z</dcterms:modified>
</cp:coreProperties>
</file>