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3" sheetId="3" r:id="rId1"/>
  </sheets>
  <calcPr calcId="124519"/>
</workbook>
</file>

<file path=xl/calcChain.xml><?xml version="1.0" encoding="utf-8"?>
<calcChain xmlns="http://schemas.openxmlformats.org/spreadsheetml/2006/main">
  <c r="F43" i="3"/>
  <c r="F33"/>
  <c r="F27"/>
  <c r="E43"/>
  <c r="D42"/>
  <c r="C43"/>
  <c r="F20"/>
  <c r="E4" s="1"/>
  <c r="E5" s="1"/>
  <c r="E33"/>
  <c r="E20"/>
  <c r="D4" s="1"/>
  <c r="E27"/>
  <c r="D41"/>
  <c r="D40"/>
  <c r="D39"/>
  <c r="D38"/>
  <c r="D37"/>
  <c r="D36"/>
  <c r="D26"/>
  <c r="C27"/>
  <c r="C33"/>
  <c r="D32"/>
  <c r="D31"/>
  <c r="D30"/>
  <c r="C20"/>
  <c r="D25"/>
  <c r="D24"/>
  <c r="D23"/>
  <c r="D13"/>
  <c r="D19"/>
  <c r="D18"/>
  <c r="D17"/>
  <c r="D16"/>
  <c r="D15"/>
  <c r="D14"/>
  <c r="E6" l="1"/>
  <c r="E7" s="1"/>
  <c r="G4"/>
  <c r="D27"/>
  <c r="D33"/>
  <c r="D43"/>
  <c r="D20"/>
  <c r="C4" s="1"/>
  <c r="F4" s="1"/>
  <c r="D5"/>
  <c r="C5" l="1"/>
  <c r="C6" s="1"/>
  <c r="D6"/>
  <c r="G5"/>
  <c r="C7"/>
  <c r="F5" l="1"/>
  <c r="G6"/>
  <c r="F6"/>
  <c r="D7"/>
  <c r="G7" l="1"/>
  <c r="F7"/>
</calcChain>
</file>

<file path=xl/comments1.xml><?xml version="1.0" encoding="utf-8"?>
<comments xmlns="http://schemas.openxmlformats.org/spreadsheetml/2006/main">
  <authors>
    <author>Renan Vieira</author>
  </authors>
  <commentList>
    <comment ref="F13" authorId="0">
      <text>
        <r>
          <rPr>
            <b/>
            <sz val="9"/>
            <color indexed="81"/>
            <rFont val="Tahoma"/>
            <family val="2"/>
          </rPr>
          <t>5 pessoas X 3hm</t>
        </r>
      </text>
    </comment>
  </commentList>
</comments>
</file>

<file path=xl/sharedStrings.xml><?xml version="1.0" encoding="utf-8"?>
<sst xmlns="http://schemas.openxmlformats.org/spreadsheetml/2006/main" count="47" uniqueCount="28">
  <si>
    <t>Sprint 1</t>
  </si>
  <si>
    <t>Sprint 2</t>
  </si>
  <si>
    <t>Sprint 3</t>
  </si>
  <si>
    <t>Sprint 4</t>
  </si>
  <si>
    <t>CPI</t>
  </si>
  <si>
    <t>SPI</t>
  </si>
  <si>
    <t>AC</t>
  </si>
  <si>
    <t>PV</t>
  </si>
  <si>
    <t>EV</t>
  </si>
  <si>
    <t xml:space="preserve">Reuniao </t>
  </si>
  <si>
    <t>Desenvolvimento da EF</t>
  </si>
  <si>
    <t>Elaboração Árvore EAP</t>
  </si>
  <si>
    <t>Documentação Árvore EAP</t>
  </si>
  <si>
    <t>Definir Sequência das atividades</t>
  </si>
  <si>
    <t>Definir papéis dos membros da equipe</t>
  </si>
  <si>
    <t xml:space="preserve">Valor Homem / Hora </t>
  </si>
  <si>
    <t>Seleção de Tecnologias</t>
  </si>
  <si>
    <t>Elaborar plano de cronograma</t>
  </si>
  <si>
    <t>Definir Riscos</t>
  </si>
  <si>
    <t>Definir plano de gestão de riscos</t>
  </si>
  <si>
    <t>Tabuleiro (indicando linha e coluna)</t>
  </si>
  <si>
    <t>Grafico de Grantt</t>
  </si>
  <si>
    <t>Indicador de turno</t>
  </si>
  <si>
    <t>Contador de jogadas (para fins de empate)</t>
  </si>
  <si>
    <t>Placar na Tela (Jogador x Jogador)</t>
  </si>
  <si>
    <t>Movimento Comum</t>
  </si>
  <si>
    <t>Material primeira entrega</t>
  </si>
  <si>
    <t>Reuniao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</si>
</sst>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64" fontId="1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Plan3!$C$3</c:f>
              <c:strCache>
                <c:ptCount val="1"/>
                <c:pt idx="0">
                  <c:v>PV</c:v>
                </c:pt>
              </c:strCache>
            </c:strRef>
          </c:tx>
          <c:val>
            <c:numRef>
              <c:f>Plan3!$C$4:$C$7</c:f>
              <c:numCache>
                <c:formatCode>"R$"\ #,##0.00</c:formatCode>
                <c:ptCount val="4"/>
                <c:pt idx="0">
                  <c:v>750</c:v>
                </c:pt>
                <c:pt idx="1">
                  <c:v>1125</c:v>
                </c:pt>
                <c:pt idx="2">
                  <c:v>1455</c:v>
                </c:pt>
                <c:pt idx="3">
                  <c:v>1890</c:v>
                </c:pt>
              </c:numCache>
            </c:numRef>
          </c:val>
        </c:ser>
        <c:ser>
          <c:idx val="1"/>
          <c:order val="1"/>
          <c:tx>
            <c:strRef>
              <c:f>Plan3!$D$3</c:f>
              <c:strCache>
                <c:ptCount val="1"/>
                <c:pt idx="0">
                  <c:v>EV</c:v>
                </c:pt>
              </c:strCache>
            </c:strRef>
          </c:tx>
          <c:val>
            <c:numRef>
              <c:f>Plan3!$D$4:$D$7</c:f>
              <c:numCache>
                <c:formatCode>"R$"\ #,##0.00</c:formatCode>
                <c:ptCount val="4"/>
                <c:pt idx="0">
                  <c:v>750</c:v>
                </c:pt>
                <c:pt idx="1">
                  <c:v>1065</c:v>
                </c:pt>
                <c:pt idx="2">
                  <c:v>1395</c:v>
                </c:pt>
                <c:pt idx="3">
                  <c:v>1785</c:v>
                </c:pt>
              </c:numCache>
            </c:numRef>
          </c:val>
        </c:ser>
        <c:ser>
          <c:idx val="2"/>
          <c:order val="2"/>
          <c:tx>
            <c:strRef>
              <c:f>Plan3!$E$3</c:f>
              <c:strCache>
                <c:ptCount val="1"/>
                <c:pt idx="0">
                  <c:v>AC</c:v>
                </c:pt>
              </c:strCache>
            </c:strRef>
          </c:tx>
          <c:val>
            <c:numRef>
              <c:f>Plan3!$E$4:$E$7</c:f>
              <c:numCache>
                <c:formatCode>"R$"\ #,##0.00</c:formatCode>
                <c:ptCount val="4"/>
                <c:pt idx="0">
                  <c:v>472.5</c:v>
                </c:pt>
                <c:pt idx="1">
                  <c:v>645</c:v>
                </c:pt>
                <c:pt idx="2">
                  <c:v>1095</c:v>
                </c:pt>
                <c:pt idx="3">
                  <c:v>1560</c:v>
                </c:pt>
              </c:numCache>
            </c:numRef>
          </c:val>
        </c:ser>
        <c:marker val="1"/>
        <c:axId val="55757056"/>
        <c:axId val="55785344"/>
      </c:lineChart>
      <c:catAx>
        <c:axId val="55757056"/>
        <c:scaling>
          <c:orientation val="minMax"/>
        </c:scaling>
        <c:axPos val="b"/>
        <c:tickLblPos val="nextTo"/>
        <c:crossAx val="55785344"/>
        <c:crosses val="autoZero"/>
        <c:auto val="1"/>
        <c:lblAlgn val="ctr"/>
        <c:lblOffset val="100"/>
      </c:catAx>
      <c:valAx>
        <c:axId val="55785344"/>
        <c:scaling>
          <c:orientation val="minMax"/>
        </c:scaling>
        <c:axPos val="l"/>
        <c:majorGridlines/>
        <c:numFmt formatCode="&quot;R$&quot;\ #,##0.00" sourceLinked="1"/>
        <c:tickLblPos val="nextTo"/>
        <c:crossAx val="55757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1</xdr:row>
      <xdr:rowOff>180974</xdr:rowOff>
    </xdr:from>
    <xdr:to>
      <xdr:col>19</xdr:col>
      <xdr:colOff>428625</xdr:colOff>
      <xdr:row>30</xdr:row>
      <xdr:rowOff>9525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43"/>
  <sheetViews>
    <sheetView tabSelected="1" workbookViewId="0">
      <selection activeCell="W19" sqref="W19"/>
    </sheetView>
  </sheetViews>
  <sheetFormatPr defaultRowHeight="15"/>
  <cols>
    <col min="2" max="2" width="39.28515625" customWidth="1"/>
    <col min="3" max="3" width="11.28515625" customWidth="1"/>
    <col min="4" max="4" width="11" customWidth="1"/>
    <col min="5" max="5" width="10.7109375" bestFit="1" customWidth="1"/>
    <col min="7" max="7" width="10.85546875" customWidth="1"/>
  </cols>
  <sheetData>
    <row r="3" spans="2:7">
      <c r="B3" s="2"/>
      <c r="C3" s="7" t="s">
        <v>7</v>
      </c>
      <c r="D3" s="7" t="s">
        <v>8</v>
      </c>
      <c r="E3" s="7" t="s">
        <v>6</v>
      </c>
      <c r="F3" s="7" t="s">
        <v>5</v>
      </c>
      <c r="G3" s="7" t="s">
        <v>4</v>
      </c>
    </row>
    <row r="4" spans="2:7">
      <c r="B4" s="7" t="s">
        <v>0</v>
      </c>
      <c r="C4" s="10">
        <f>D20</f>
        <v>750</v>
      </c>
      <c r="D4" s="10">
        <f>E20</f>
        <v>750</v>
      </c>
      <c r="E4" s="10">
        <f>F20</f>
        <v>472.5</v>
      </c>
      <c r="F4" s="4">
        <f>D4 / C4</f>
        <v>1</v>
      </c>
      <c r="G4" s="4">
        <f>(D4 / E4)</f>
        <v>1.5873015873015872</v>
      </c>
    </row>
    <row r="5" spans="2:7">
      <c r="B5" s="7" t="s">
        <v>1</v>
      </c>
      <c r="C5" s="10">
        <f>(C4 + D27)</f>
        <v>1125</v>
      </c>
      <c r="D5" s="10">
        <f>(D4 + E27)</f>
        <v>1065</v>
      </c>
      <c r="E5" s="10">
        <f>E4 + F27</f>
        <v>645</v>
      </c>
      <c r="F5" s="4">
        <f t="shared" ref="F5:F7" si="0">D5 / C5</f>
        <v>0.94666666666666666</v>
      </c>
      <c r="G5" s="4">
        <f t="shared" ref="G5:G7" si="1">(D5 / E5)</f>
        <v>1.6511627906976745</v>
      </c>
    </row>
    <row r="6" spans="2:7">
      <c r="B6" s="7" t="s">
        <v>2</v>
      </c>
      <c r="C6" s="10">
        <f>(C5 + D33)</f>
        <v>1455</v>
      </c>
      <c r="D6" s="10">
        <f>(D5 + E33)</f>
        <v>1395</v>
      </c>
      <c r="E6" s="10">
        <f>E5 + F33</f>
        <v>1095</v>
      </c>
      <c r="F6" s="4">
        <f t="shared" si="0"/>
        <v>0.95876288659793818</v>
      </c>
      <c r="G6" s="4">
        <f t="shared" si="1"/>
        <v>1.273972602739726</v>
      </c>
    </row>
    <row r="7" spans="2:7">
      <c r="B7" s="7" t="s">
        <v>3</v>
      </c>
      <c r="C7" s="10">
        <f>(C6 + D43)</f>
        <v>1890</v>
      </c>
      <c r="D7" s="10">
        <f>(D6 + E43)</f>
        <v>1785</v>
      </c>
      <c r="E7" s="10">
        <f>E6 + F43</f>
        <v>1560</v>
      </c>
      <c r="F7" s="4">
        <f t="shared" si="0"/>
        <v>0.94444444444444442</v>
      </c>
      <c r="G7" s="4">
        <f t="shared" si="1"/>
        <v>1.1442307692307692</v>
      </c>
    </row>
    <row r="9" spans="2:7">
      <c r="B9" s="1" t="s">
        <v>15</v>
      </c>
      <c r="C9" s="9">
        <v>15</v>
      </c>
    </row>
    <row r="12" spans="2:7">
      <c r="B12" s="8" t="s">
        <v>0</v>
      </c>
      <c r="C12" s="8"/>
      <c r="D12" s="8" t="s">
        <v>7</v>
      </c>
      <c r="E12" s="8" t="s">
        <v>8</v>
      </c>
      <c r="F12" s="8" t="s">
        <v>6</v>
      </c>
    </row>
    <row r="13" spans="2:7">
      <c r="B13" s="2" t="s">
        <v>9</v>
      </c>
      <c r="C13" s="2">
        <v>9</v>
      </c>
      <c r="D13" s="3">
        <f>(C9*C13)</f>
        <v>135</v>
      </c>
      <c r="E13" s="3">
        <v>135</v>
      </c>
      <c r="F13" s="3">
        <v>262.5</v>
      </c>
    </row>
    <row r="14" spans="2:7">
      <c r="B14" s="2" t="s">
        <v>16</v>
      </c>
      <c r="C14" s="2">
        <v>8</v>
      </c>
      <c r="D14" s="3">
        <f>(C9*C14)</f>
        <v>120</v>
      </c>
      <c r="E14" s="3">
        <v>120</v>
      </c>
      <c r="F14" s="3">
        <v>60</v>
      </c>
    </row>
    <row r="15" spans="2:7">
      <c r="B15" s="2" t="s">
        <v>10</v>
      </c>
      <c r="C15" s="2">
        <v>8</v>
      </c>
      <c r="D15" s="3">
        <f>(C9*C15)</f>
        <v>120</v>
      </c>
      <c r="E15" s="3">
        <v>120</v>
      </c>
      <c r="F15" s="3">
        <v>15</v>
      </c>
    </row>
    <row r="16" spans="2:7">
      <c r="B16" s="2" t="s">
        <v>11</v>
      </c>
      <c r="C16" s="2">
        <v>8</v>
      </c>
      <c r="D16" s="3">
        <f>(C9*C16)</f>
        <v>120</v>
      </c>
      <c r="E16" s="3">
        <v>120</v>
      </c>
      <c r="F16" s="3">
        <v>60</v>
      </c>
    </row>
    <row r="17" spans="2:6">
      <c r="B17" s="2" t="s">
        <v>12</v>
      </c>
      <c r="C17" s="2">
        <v>5</v>
      </c>
      <c r="D17" s="3">
        <f>(C9*C17)</f>
        <v>75</v>
      </c>
      <c r="E17" s="3">
        <v>75</v>
      </c>
      <c r="F17" s="3">
        <v>30</v>
      </c>
    </row>
    <row r="18" spans="2:6">
      <c r="B18" s="2" t="s">
        <v>13</v>
      </c>
      <c r="C18" s="2">
        <v>8</v>
      </c>
      <c r="D18" s="3">
        <f>(C9*C18)</f>
        <v>120</v>
      </c>
      <c r="E18" s="3">
        <v>120</v>
      </c>
      <c r="F18" s="3">
        <v>30</v>
      </c>
    </row>
    <row r="19" spans="2:6">
      <c r="B19" s="2" t="s">
        <v>14</v>
      </c>
      <c r="C19" s="2">
        <v>4</v>
      </c>
      <c r="D19" s="3">
        <f>(C9*C19)</f>
        <v>60</v>
      </c>
      <c r="E19" s="3">
        <v>60</v>
      </c>
      <c r="F19" s="3">
        <v>15</v>
      </c>
    </row>
    <row r="20" spans="2:6">
      <c r="B20" s="2"/>
      <c r="C20" s="5">
        <f>SUM(C13:C19)</f>
        <v>50</v>
      </c>
      <c r="D20" s="6">
        <f>SUM(D13:D19)</f>
        <v>750</v>
      </c>
      <c r="E20" s="6">
        <f>SUM(E13:E19)</f>
        <v>750</v>
      </c>
      <c r="F20" s="6">
        <f>SUM(F13:F19)</f>
        <v>472.5</v>
      </c>
    </row>
    <row r="22" spans="2:6">
      <c r="B22" s="8" t="s">
        <v>1</v>
      </c>
      <c r="C22" s="8"/>
      <c r="D22" s="8" t="s">
        <v>7</v>
      </c>
      <c r="E22" s="8" t="s">
        <v>8</v>
      </c>
      <c r="F22" s="8" t="s">
        <v>6</v>
      </c>
    </row>
    <row r="23" spans="2:6">
      <c r="B23" s="2" t="s">
        <v>9</v>
      </c>
      <c r="C23" s="2">
        <v>9</v>
      </c>
      <c r="D23" s="3">
        <f>(C9*C23)</f>
        <v>135</v>
      </c>
      <c r="E23" s="3">
        <v>135</v>
      </c>
      <c r="F23" s="3">
        <v>52.5</v>
      </c>
    </row>
    <row r="24" spans="2:6">
      <c r="B24" s="2" t="s">
        <v>17</v>
      </c>
      <c r="C24" s="2">
        <v>4</v>
      </c>
      <c r="D24" s="3">
        <f>(C9*C24)</f>
        <v>60</v>
      </c>
      <c r="E24" s="3">
        <v>60</v>
      </c>
      <c r="F24" s="3">
        <v>60</v>
      </c>
    </row>
    <row r="25" spans="2:6">
      <c r="B25" s="2" t="s">
        <v>18</v>
      </c>
      <c r="C25" s="2">
        <v>8</v>
      </c>
      <c r="D25" s="3">
        <f>(C9*C25)</f>
        <v>120</v>
      </c>
      <c r="E25" s="3">
        <v>120</v>
      </c>
      <c r="F25" s="3">
        <v>60</v>
      </c>
    </row>
    <row r="26" spans="2:6">
      <c r="B26" s="2" t="s">
        <v>21</v>
      </c>
      <c r="C26" s="2">
        <v>4</v>
      </c>
      <c r="D26" s="3">
        <f>(C9*C26)</f>
        <v>60</v>
      </c>
      <c r="E26" s="3">
        <v>0</v>
      </c>
      <c r="F26" s="3">
        <v>0</v>
      </c>
    </row>
    <row r="27" spans="2:6">
      <c r="B27" s="2"/>
      <c r="C27" s="5">
        <f>SUM(C23:C26)</f>
        <v>25</v>
      </c>
      <c r="D27" s="6">
        <f>SUM(D23:D26)</f>
        <v>375</v>
      </c>
      <c r="E27" s="6">
        <f>SUM(E23:E26)</f>
        <v>315</v>
      </c>
      <c r="F27" s="6">
        <f>SUM(F23:F26)</f>
        <v>172.5</v>
      </c>
    </row>
    <row r="29" spans="2:6">
      <c r="B29" s="8" t="s">
        <v>2</v>
      </c>
      <c r="C29" s="8"/>
      <c r="D29" s="8" t="s">
        <v>7</v>
      </c>
      <c r="E29" s="8" t="s">
        <v>8</v>
      </c>
      <c r="F29" s="8" t="s">
        <v>6</v>
      </c>
    </row>
    <row r="30" spans="2:6">
      <c r="B30" s="2" t="s">
        <v>9</v>
      </c>
      <c r="C30" s="2">
        <v>9</v>
      </c>
      <c r="D30" s="3">
        <f>(C9 * C30)</f>
        <v>135</v>
      </c>
      <c r="E30" s="3">
        <v>135</v>
      </c>
      <c r="F30" s="3">
        <v>270</v>
      </c>
    </row>
    <row r="31" spans="2:6">
      <c r="B31" s="2" t="s">
        <v>19</v>
      </c>
      <c r="C31" s="2">
        <v>8</v>
      </c>
      <c r="D31" s="3">
        <f>(C9* C31)</f>
        <v>120</v>
      </c>
      <c r="E31" s="3">
        <v>120</v>
      </c>
      <c r="F31" s="3">
        <v>60</v>
      </c>
    </row>
    <row r="32" spans="2:6">
      <c r="B32" s="2" t="s">
        <v>20</v>
      </c>
      <c r="C32" s="2">
        <v>5</v>
      </c>
      <c r="D32" s="3">
        <f>(C9 * C32)</f>
        <v>75</v>
      </c>
      <c r="E32" s="3">
        <v>75</v>
      </c>
      <c r="F32" s="3">
        <v>120</v>
      </c>
    </row>
    <row r="33" spans="2:6">
      <c r="B33" s="2"/>
      <c r="C33" s="5">
        <f>SUM(C30:C32)</f>
        <v>22</v>
      </c>
      <c r="D33" s="6">
        <f>SUM(D30:D32)</f>
        <v>330</v>
      </c>
      <c r="E33" s="6">
        <f>SUM(E30:E32)</f>
        <v>330</v>
      </c>
      <c r="F33" s="6">
        <f>SUM(F30:F32)</f>
        <v>450</v>
      </c>
    </row>
    <row r="35" spans="2:6">
      <c r="B35" s="8" t="s">
        <v>3</v>
      </c>
      <c r="C35" s="8"/>
      <c r="D35" s="8" t="s">
        <v>7</v>
      </c>
      <c r="E35" s="8" t="s">
        <v>8</v>
      </c>
      <c r="F35" s="8" t="s">
        <v>6</v>
      </c>
    </row>
    <row r="36" spans="2:6">
      <c r="B36" s="2" t="s">
        <v>27</v>
      </c>
      <c r="C36" s="2">
        <v>9</v>
      </c>
      <c r="D36" s="3">
        <f>(C9 * C36)</f>
        <v>135</v>
      </c>
      <c r="E36" s="3">
        <v>135</v>
      </c>
      <c r="F36" s="3">
        <v>135</v>
      </c>
    </row>
    <row r="37" spans="2:6">
      <c r="B37" s="2" t="s">
        <v>26</v>
      </c>
      <c r="C37" s="2">
        <v>8</v>
      </c>
      <c r="D37" s="3">
        <f>(C9 * C37)</f>
        <v>120</v>
      </c>
      <c r="E37" s="3">
        <v>120</v>
      </c>
      <c r="F37" s="3">
        <v>150</v>
      </c>
    </row>
    <row r="38" spans="2:6">
      <c r="B38" s="2" t="s">
        <v>25</v>
      </c>
      <c r="C38" s="2">
        <v>5</v>
      </c>
      <c r="D38" s="3">
        <f>(C9 * C38)</f>
        <v>75</v>
      </c>
      <c r="E38" s="3">
        <v>75</v>
      </c>
      <c r="F38" s="3">
        <v>120</v>
      </c>
    </row>
    <row r="39" spans="2:6">
      <c r="B39" s="2" t="s">
        <v>24</v>
      </c>
      <c r="C39" s="2">
        <v>3</v>
      </c>
      <c r="D39" s="3">
        <f>(C9 * C39)</f>
        <v>45</v>
      </c>
      <c r="E39" s="3">
        <v>0</v>
      </c>
      <c r="F39" s="3">
        <v>0</v>
      </c>
    </row>
    <row r="40" spans="2:6">
      <c r="B40" s="2" t="s">
        <v>22</v>
      </c>
      <c r="C40" s="2">
        <v>2</v>
      </c>
      <c r="D40" s="3">
        <f>(C9 * C40)</f>
        <v>30</v>
      </c>
      <c r="E40" s="3">
        <v>0</v>
      </c>
      <c r="F40" s="3">
        <v>0</v>
      </c>
    </row>
    <row r="41" spans="2:6">
      <c r="B41" s="2" t="s">
        <v>23</v>
      </c>
      <c r="C41" s="2">
        <v>2</v>
      </c>
      <c r="D41" s="3">
        <f>(C9 * C41)</f>
        <v>30</v>
      </c>
      <c r="E41" s="3">
        <v>0</v>
      </c>
      <c r="F41" s="3">
        <v>0</v>
      </c>
    </row>
    <row r="42" spans="2:6">
      <c r="B42" s="2" t="s">
        <v>21</v>
      </c>
      <c r="C42" s="2">
        <v>4</v>
      </c>
      <c r="D42" s="3">
        <f>(C9*G47)</f>
        <v>0</v>
      </c>
      <c r="E42" s="3">
        <v>60</v>
      </c>
      <c r="F42" s="3">
        <v>60</v>
      </c>
    </row>
    <row r="43" spans="2:6">
      <c r="B43" s="2"/>
      <c r="C43" s="5">
        <f>SUM(C36:C42)</f>
        <v>33</v>
      </c>
      <c r="D43" s="6">
        <f>SUM(D36:D41)</f>
        <v>435</v>
      </c>
      <c r="E43" s="6">
        <f>SUM(E36:E42)</f>
        <v>390</v>
      </c>
      <c r="F43" s="6">
        <f>SUM(F36:F42)</f>
        <v>465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D14 D43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Vieira</dc:creator>
  <cp:lastModifiedBy>Renan Vieira</cp:lastModifiedBy>
  <dcterms:created xsi:type="dcterms:W3CDTF">2016-10-24T14:29:15Z</dcterms:created>
  <dcterms:modified xsi:type="dcterms:W3CDTF">2016-10-24T19:52:57Z</dcterms:modified>
</cp:coreProperties>
</file>